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calescence\Experiment\"/>
    </mc:Choice>
  </mc:AlternateContent>
  <bookViews>
    <workbookView xWindow="480" yWindow="60" windowWidth="33435" windowHeight="17625"/>
  </bookViews>
  <sheets>
    <sheet name="Sheet1" sheetId="1" r:id="rId1"/>
  </sheets>
  <calcPr calcId="162913" concurrentCalc="0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13" i="1"/>
  <c r="B8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13" i="1"/>
  <c r="B5" i="1"/>
  <c r="B6" i="1"/>
  <c r="B7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13" i="1"/>
  <c r="G192" i="1"/>
  <c r="L192" i="1"/>
  <c r="G172" i="1"/>
  <c r="L172" i="1"/>
  <c r="G156" i="1"/>
  <c r="L156" i="1"/>
  <c r="G140" i="1"/>
  <c r="L140" i="1"/>
  <c r="G124" i="1"/>
  <c r="L124" i="1"/>
  <c r="G112" i="1"/>
  <c r="L112" i="1"/>
  <c r="G96" i="1"/>
  <c r="L96" i="1"/>
  <c r="G84" i="1"/>
  <c r="L84" i="1"/>
  <c r="G68" i="1"/>
  <c r="L68" i="1"/>
  <c r="G48" i="1"/>
  <c r="L48" i="1"/>
  <c r="G36" i="1"/>
  <c r="L36" i="1"/>
  <c r="G200" i="1"/>
  <c r="L200" i="1"/>
  <c r="G184" i="1"/>
  <c r="L184" i="1"/>
  <c r="G168" i="1"/>
  <c r="L168" i="1"/>
  <c r="G152" i="1"/>
  <c r="L152" i="1"/>
  <c r="G136" i="1"/>
  <c r="L136" i="1"/>
  <c r="G120" i="1"/>
  <c r="L120" i="1"/>
  <c r="G104" i="1"/>
  <c r="L104" i="1"/>
  <c r="G88" i="1"/>
  <c r="L88" i="1"/>
  <c r="G72" i="1"/>
  <c r="L72" i="1"/>
  <c r="G56" i="1"/>
  <c r="L56" i="1"/>
  <c r="G40" i="1"/>
  <c r="L40" i="1"/>
  <c r="G24" i="1"/>
  <c r="L24" i="1"/>
  <c r="G13" i="1"/>
  <c r="H14" i="1"/>
  <c r="G14" i="1"/>
  <c r="H15" i="1"/>
  <c r="G15" i="1"/>
  <c r="H16" i="1"/>
  <c r="G16" i="1"/>
  <c r="H17" i="1"/>
  <c r="G17" i="1"/>
  <c r="H18" i="1"/>
  <c r="G18" i="1"/>
  <c r="H19" i="1"/>
  <c r="G19" i="1"/>
  <c r="H20" i="1"/>
  <c r="G20" i="1"/>
  <c r="H21" i="1"/>
  <c r="G21" i="1"/>
  <c r="H22" i="1"/>
  <c r="G22" i="1"/>
  <c r="H23" i="1"/>
  <c r="G23" i="1"/>
  <c r="H24" i="1"/>
  <c r="H25" i="1"/>
  <c r="G25" i="1"/>
  <c r="H26" i="1"/>
  <c r="G26" i="1"/>
  <c r="H27" i="1"/>
  <c r="G27" i="1"/>
  <c r="H28" i="1"/>
  <c r="G28" i="1"/>
  <c r="H29" i="1"/>
  <c r="G29" i="1"/>
  <c r="H30" i="1"/>
  <c r="G30" i="1"/>
  <c r="H31" i="1"/>
  <c r="G31" i="1"/>
  <c r="H32" i="1"/>
  <c r="G32" i="1"/>
  <c r="H33" i="1"/>
  <c r="G33" i="1"/>
  <c r="H34" i="1"/>
  <c r="G34" i="1"/>
  <c r="H35" i="1"/>
  <c r="G35" i="1"/>
  <c r="H36" i="1"/>
  <c r="H37" i="1"/>
  <c r="G37" i="1"/>
  <c r="H38" i="1"/>
  <c r="G38" i="1"/>
  <c r="H39" i="1"/>
  <c r="G39" i="1"/>
  <c r="H40" i="1"/>
  <c r="H41" i="1"/>
  <c r="G41" i="1"/>
  <c r="H42" i="1"/>
  <c r="G42" i="1"/>
  <c r="H43" i="1"/>
  <c r="G43" i="1"/>
  <c r="H44" i="1"/>
  <c r="G44" i="1"/>
  <c r="H45" i="1"/>
  <c r="G45" i="1"/>
  <c r="H46" i="1"/>
  <c r="G46" i="1"/>
  <c r="H47" i="1"/>
  <c r="G47" i="1"/>
  <c r="H48" i="1"/>
  <c r="H49" i="1"/>
  <c r="G49" i="1"/>
  <c r="H50" i="1"/>
  <c r="G50" i="1"/>
  <c r="H51" i="1"/>
  <c r="G51" i="1"/>
  <c r="H52" i="1"/>
  <c r="G52" i="1"/>
  <c r="H53" i="1"/>
  <c r="G53" i="1"/>
  <c r="H54" i="1"/>
  <c r="G54" i="1"/>
  <c r="H55" i="1"/>
  <c r="G55" i="1"/>
  <c r="H56" i="1"/>
  <c r="H57" i="1"/>
  <c r="G57" i="1"/>
  <c r="H58" i="1"/>
  <c r="G58" i="1"/>
  <c r="H59" i="1"/>
  <c r="G59" i="1"/>
  <c r="H60" i="1"/>
  <c r="G60" i="1"/>
  <c r="H61" i="1"/>
  <c r="G61" i="1"/>
  <c r="H62" i="1"/>
  <c r="G62" i="1"/>
  <c r="H63" i="1"/>
  <c r="G63" i="1"/>
  <c r="H64" i="1"/>
  <c r="G64" i="1"/>
  <c r="H65" i="1"/>
  <c r="G65" i="1"/>
  <c r="H66" i="1"/>
  <c r="G66" i="1"/>
  <c r="H67" i="1"/>
  <c r="G67" i="1"/>
  <c r="H68" i="1"/>
  <c r="H69" i="1"/>
  <c r="G69" i="1"/>
  <c r="H70" i="1"/>
  <c r="G70" i="1"/>
  <c r="H71" i="1"/>
  <c r="G71" i="1"/>
  <c r="H72" i="1"/>
  <c r="H73" i="1"/>
  <c r="G73" i="1"/>
  <c r="H74" i="1"/>
  <c r="G74" i="1"/>
  <c r="H75" i="1"/>
  <c r="G75" i="1"/>
  <c r="H76" i="1"/>
  <c r="G76" i="1"/>
  <c r="H77" i="1"/>
  <c r="G77" i="1"/>
  <c r="H78" i="1"/>
  <c r="G78" i="1"/>
  <c r="H79" i="1"/>
  <c r="G79" i="1"/>
  <c r="H80" i="1"/>
  <c r="G80" i="1"/>
  <c r="H81" i="1"/>
  <c r="G81" i="1"/>
  <c r="H82" i="1"/>
  <c r="G82" i="1"/>
  <c r="H83" i="1"/>
  <c r="G83" i="1"/>
  <c r="H84" i="1"/>
  <c r="H85" i="1"/>
  <c r="G85" i="1"/>
  <c r="H86" i="1"/>
  <c r="G86" i="1"/>
  <c r="H87" i="1"/>
  <c r="G87" i="1"/>
  <c r="H88" i="1"/>
  <c r="H89" i="1"/>
  <c r="G89" i="1"/>
  <c r="H90" i="1"/>
  <c r="G90" i="1"/>
  <c r="H91" i="1"/>
  <c r="G91" i="1"/>
  <c r="H92" i="1"/>
  <c r="G92" i="1"/>
  <c r="H93" i="1"/>
  <c r="G93" i="1"/>
  <c r="H94" i="1"/>
  <c r="G94" i="1"/>
  <c r="H95" i="1"/>
  <c r="G95" i="1"/>
  <c r="H96" i="1"/>
  <c r="H97" i="1"/>
  <c r="G97" i="1"/>
  <c r="H98" i="1"/>
  <c r="G98" i="1"/>
  <c r="H99" i="1"/>
  <c r="G99" i="1"/>
  <c r="H100" i="1"/>
  <c r="G100" i="1"/>
  <c r="H101" i="1"/>
  <c r="G101" i="1"/>
  <c r="H102" i="1"/>
  <c r="G102" i="1"/>
  <c r="H103" i="1"/>
  <c r="G103" i="1"/>
  <c r="H104" i="1"/>
  <c r="H105" i="1"/>
  <c r="G105" i="1"/>
  <c r="H106" i="1"/>
  <c r="G106" i="1"/>
  <c r="H107" i="1"/>
  <c r="G107" i="1"/>
  <c r="H108" i="1"/>
  <c r="G108" i="1"/>
  <c r="H109" i="1"/>
  <c r="G109" i="1"/>
  <c r="H110" i="1"/>
  <c r="G110" i="1"/>
  <c r="H111" i="1"/>
  <c r="G111" i="1"/>
  <c r="H112" i="1"/>
  <c r="H113" i="1"/>
  <c r="G113" i="1"/>
  <c r="H114" i="1"/>
  <c r="G114" i="1"/>
  <c r="H115" i="1"/>
  <c r="G115" i="1"/>
  <c r="H116" i="1"/>
  <c r="G116" i="1"/>
  <c r="H117" i="1"/>
  <c r="G117" i="1"/>
  <c r="H118" i="1"/>
  <c r="G118" i="1"/>
  <c r="H119" i="1"/>
  <c r="G119" i="1"/>
  <c r="H120" i="1"/>
  <c r="H121" i="1"/>
  <c r="G121" i="1"/>
  <c r="H122" i="1"/>
  <c r="G122" i="1"/>
  <c r="H123" i="1"/>
  <c r="G123" i="1"/>
  <c r="H124" i="1"/>
  <c r="H125" i="1"/>
  <c r="G125" i="1"/>
  <c r="H126" i="1"/>
  <c r="G126" i="1"/>
  <c r="H127" i="1"/>
  <c r="G127" i="1"/>
  <c r="H128" i="1"/>
  <c r="G128" i="1"/>
  <c r="H129" i="1"/>
  <c r="G129" i="1"/>
  <c r="H130" i="1"/>
  <c r="G130" i="1"/>
  <c r="H131" i="1"/>
  <c r="G131" i="1"/>
  <c r="H132" i="1"/>
  <c r="G132" i="1"/>
  <c r="H133" i="1"/>
  <c r="G133" i="1"/>
  <c r="H134" i="1"/>
  <c r="G134" i="1"/>
  <c r="H135" i="1"/>
  <c r="G135" i="1"/>
  <c r="H136" i="1"/>
  <c r="H137" i="1"/>
  <c r="G137" i="1"/>
  <c r="H138" i="1"/>
  <c r="G138" i="1"/>
  <c r="H139" i="1"/>
  <c r="G139" i="1"/>
  <c r="H140" i="1"/>
  <c r="H141" i="1"/>
  <c r="G141" i="1"/>
  <c r="H142" i="1"/>
  <c r="G142" i="1"/>
  <c r="H143" i="1"/>
  <c r="G143" i="1"/>
  <c r="H144" i="1"/>
  <c r="G144" i="1"/>
  <c r="H145" i="1"/>
  <c r="G145" i="1"/>
  <c r="H146" i="1"/>
  <c r="G146" i="1"/>
  <c r="H147" i="1"/>
  <c r="G147" i="1"/>
  <c r="H148" i="1"/>
  <c r="G148" i="1"/>
  <c r="H149" i="1"/>
  <c r="G149" i="1"/>
  <c r="H150" i="1"/>
  <c r="G150" i="1"/>
  <c r="H151" i="1"/>
  <c r="G151" i="1"/>
  <c r="H152" i="1"/>
  <c r="H153" i="1"/>
  <c r="G153" i="1"/>
  <c r="H154" i="1"/>
  <c r="G154" i="1"/>
  <c r="H155" i="1"/>
  <c r="G155" i="1"/>
  <c r="H156" i="1"/>
  <c r="H157" i="1"/>
  <c r="G157" i="1"/>
  <c r="H158" i="1"/>
  <c r="G158" i="1"/>
  <c r="H159" i="1"/>
  <c r="G159" i="1"/>
  <c r="H160" i="1"/>
  <c r="G160" i="1"/>
  <c r="H161" i="1"/>
  <c r="G161" i="1"/>
  <c r="H162" i="1"/>
  <c r="G162" i="1"/>
  <c r="H163" i="1"/>
  <c r="G163" i="1"/>
  <c r="H164" i="1"/>
  <c r="G164" i="1"/>
  <c r="H165" i="1"/>
  <c r="G165" i="1"/>
  <c r="H166" i="1"/>
  <c r="G166" i="1"/>
  <c r="H167" i="1"/>
  <c r="G167" i="1"/>
  <c r="H168" i="1"/>
  <c r="H169" i="1"/>
  <c r="G169" i="1"/>
  <c r="H170" i="1"/>
  <c r="G170" i="1"/>
  <c r="H171" i="1"/>
  <c r="G171" i="1"/>
  <c r="H172" i="1"/>
  <c r="H173" i="1"/>
  <c r="G173" i="1"/>
  <c r="H174" i="1"/>
  <c r="G174" i="1"/>
  <c r="H175" i="1"/>
  <c r="G175" i="1"/>
  <c r="H176" i="1"/>
  <c r="G176" i="1"/>
  <c r="H177" i="1"/>
  <c r="G177" i="1"/>
  <c r="H178" i="1"/>
  <c r="G178" i="1"/>
  <c r="H179" i="1"/>
  <c r="G179" i="1"/>
  <c r="H180" i="1"/>
  <c r="G180" i="1"/>
  <c r="H181" i="1"/>
  <c r="G181" i="1"/>
  <c r="H182" i="1"/>
  <c r="G182" i="1"/>
  <c r="H183" i="1"/>
  <c r="G183" i="1"/>
  <c r="H184" i="1"/>
  <c r="H185" i="1"/>
  <c r="G185" i="1"/>
  <c r="H186" i="1"/>
  <c r="G186" i="1"/>
  <c r="H187" i="1"/>
  <c r="G187" i="1"/>
  <c r="H188" i="1"/>
  <c r="G188" i="1"/>
  <c r="H189" i="1"/>
  <c r="G189" i="1"/>
  <c r="H190" i="1"/>
  <c r="G190" i="1"/>
  <c r="H191" i="1"/>
  <c r="G191" i="1"/>
  <c r="H192" i="1"/>
  <c r="H193" i="1"/>
  <c r="G193" i="1"/>
  <c r="H194" i="1"/>
  <c r="G194" i="1"/>
  <c r="H195" i="1"/>
  <c r="G195" i="1"/>
  <c r="H196" i="1"/>
  <c r="G196" i="1"/>
  <c r="H197" i="1"/>
  <c r="G197" i="1"/>
  <c r="H198" i="1"/>
  <c r="G198" i="1"/>
  <c r="H199" i="1"/>
  <c r="G199" i="1"/>
  <c r="H200" i="1"/>
  <c r="H201" i="1"/>
  <c r="G201" i="1"/>
  <c r="H202" i="1"/>
  <c r="L199" i="1"/>
  <c r="L183" i="1"/>
  <c r="L167" i="1"/>
  <c r="L151" i="1"/>
  <c r="L135" i="1"/>
  <c r="L119" i="1"/>
  <c r="L103" i="1"/>
  <c r="L87" i="1"/>
  <c r="L71" i="1"/>
  <c r="L55" i="1"/>
  <c r="L39" i="1"/>
  <c r="L23" i="1"/>
  <c r="L188" i="1"/>
  <c r="L176" i="1"/>
  <c r="L160" i="1"/>
  <c r="L148" i="1"/>
  <c r="L132" i="1"/>
  <c r="L116" i="1"/>
  <c r="L100" i="1"/>
  <c r="L76" i="1"/>
  <c r="L60" i="1"/>
  <c r="L44" i="1"/>
  <c r="L32" i="1"/>
  <c r="G202" i="1"/>
  <c r="L202" i="1"/>
  <c r="L194" i="1"/>
  <c r="L170" i="1"/>
  <c r="L150" i="1"/>
  <c r="L138" i="1"/>
  <c r="L130" i="1"/>
  <c r="L106" i="1"/>
  <c r="L86" i="1"/>
  <c r="L74" i="1"/>
  <c r="L66" i="1"/>
  <c r="L42" i="1"/>
  <c r="L26" i="1"/>
  <c r="L22" i="1"/>
  <c r="L196" i="1"/>
  <c r="L180" i="1"/>
  <c r="L164" i="1"/>
  <c r="L144" i="1"/>
  <c r="L128" i="1"/>
  <c r="L108" i="1"/>
  <c r="L92" i="1"/>
  <c r="L80" i="1"/>
  <c r="L64" i="1"/>
  <c r="L52" i="1"/>
  <c r="L28" i="1"/>
  <c r="L18" i="1"/>
  <c r="L20" i="1"/>
  <c r="L16" i="1"/>
  <c r="L197" i="1"/>
  <c r="L189" i="1"/>
  <c r="L181" i="1"/>
  <c r="L173" i="1"/>
  <c r="L165" i="1"/>
  <c r="L157" i="1"/>
  <c r="L149" i="1"/>
  <c r="L141" i="1"/>
  <c r="L133" i="1"/>
  <c r="L125" i="1"/>
  <c r="L117" i="1"/>
  <c r="L109" i="1"/>
  <c r="L101" i="1"/>
  <c r="L93" i="1"/>
  <c r="L85" i="1"/>
  <c r="L77" i="1"/>
  <c r="L69" i="1"/>
  <c r="L61" i="1"/>
  <c r="L53" i="1"/>
  <c r="L45" i="1"/>
  <c r="L37" i="1"/>
  <c r="L29" i="1"/>
  <c r="L201" i="1"/>
  <c r="L193" i="1"/>
  <c r="L185" i="1"/>
  <c r="L177" i="1"/>
  <c r="L169" i="1"/>
  <c r="L161" i="1"/>
  <c r="L153" i="1"/>
  <c r="L145" i="1"/>
  <c r="L137" i="1"/>
  <c r="L129" i="1"/>
  <c r="L121" i="1"/>
  <c r="L113" i="1"/>
  <c r="L105" i="1"/>
  <c r="L97" i="1"/>
  <c r="L89" i="1"/>
  <c r="L81" i="1"/>
  <c r="L73" i="1"/>
  <c r="L65" i="1"/>
  <c r="L57" i="1"/>
  <c r="L49" i="1"/>
  <c r="L41" i="1"/>
  <c r="L33" i="1"/>
  <c r="L25" i="1"/>
  <c r="L21" i="1"/>
  <c r="L17" i="1"/>
  <c r="L198" i="1"/>
  <c r="L190" i="1"/>
  <c r="L186" i="1"/>
  <c r="L182" i="1"/>
  <c r="L178" i="1"/>
  <c r="L174" i="1"/>
  <c r="L166" i="1"/>
  <c r="L162" i="1"/>
  <c r="L158" i="1"/>
  <c r="L154" i="1"/>
  <c r="L146" i="1"/>
  <c r="L142" i="1"/>
  <c r="L134" i="1"/>
  <c r="L126" i="1"/>
  <c r="L122" i="1"/>
  <c r="L118" i="1"/>
  <c r="L114" i="1"/>
  <c r="L110" i="1"/>
  <c r="L102" i="1"/>
  <c r="L98" i="1"/>
  <c r="L94" i="1"/>
  <c r="L90" i="1"/>
  <c r="L82" i="1"/>
  <c r="L78" i="1"/>
  <c r="L70" i="1"/>
  <c r="L62" i="1"/>
  <c r="L58" i="1"/>
  <c r="L54" i="1"/>
  <c r="L50" i="1"/>
  <c r="L46" i="1"/>
  <c r="L38" i="1"/>
  <c r="L34" i="1"/>
  <c r="L30" i="1"/>
  <c r="L14" i="1"/>
  <c r="L13" i="1"/>
  <c r="L195" i="1"/>
  <c r="L191" i="1"/>
  <c r="L187" i="1"/>
  <c r="L179" i="1"/>
  <c r="L175" i="1"/>
  <c r="L171" i="1"/>
  <c r="L163" i="1"/>
  <c r="L159" i="1"/>
  <c r="L155" i="1"/>
  <c r="L147" i="1"/>
  <c r="L143" i="1"/>
  <c r="L139" i="1"/>
  <c r="L131" i="1"/>
  <c r="L127" i="1"/>
  <c r="L123" i="1"/>
  <c r="L115" i="1"/>
  <c r="L111" i="1"/>
  <c r="L107" i="1"/>
  <c r="L99" i="1"/>
  <c r="L95" i="1"/>
  <c r="L91" i="1"/>
  <c r="L83" i="1"/>
  <c r="L79" i="1"/>
  <c r="L75" i="1"/>
  <c r="L67" i="1"/>
  <c r="L63" i="1"/>
  <c r="L59" i="1"/>
  <c r="L51" i="1"/>
  <c r="L47" i="1"/>
  <c r="L43" i="1"/>
  <c r="L35" i="1"/>
  <c r="L31" i="1"/>
  <c r="L27" i="1"/>
  <c r="L19" i="1"/>
  <c r="L15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1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I202" i="1"/>
  <c r="M202" i="1"/>
  <c r="I201" i="1"/>
  <c r="M201" i="1"/>
  <c r="I200" i="1"/>
  <c r="M200" i="1"/>
  <c r="I199" i="1"/>
  <c r="M199" i="1"/>
  <c r="I198" i="1"/>
  <c r="M198" i="1"/>
  <c r="I197" i="1"/>
  <c r="M197" i="1"/>
  <c r="I196" i="1"/>
  <c r="M196" i="1"/>
  <c r="I195" i="1"/>
  <c r="M195" i="1"/>
  <c r="I194" i="1"/>
  <c r="M194" i="1"/>
  <c r="I193" i="1"/>
  <c r="M193" i="1"/>
  <c r="I192" i="1"/>
  <c r="M192" i="1"/>
  <c r="I191" i="1"/>
  <c r="M191" i="1"/>
  <c r="I190" i="1"/>
  <c r="M190" i="1"/>
  <c r="I189" i="1"/>
  <c r="M189" i="1"/>
  <c r="I188" i="1"/>
  <c r="M188" i="1"/>
  <c r="I187" i="1"/>
  <c r="M187" i="1"/>
  <c r="I186" i="1"/>
  <c r="M186" i="1"/>
  <c r="I185" i="1"/>
  <c r="M185" i="1"/>
  <c r="I184" i="1"/>
  <c r="M184" i="1"/>
  <c r="I183" i="1"/>
  <c r="M183" i="1"/>
  <c r="I182" i="1"/>
  <c r="M182" i="1"/>
  <c r="I181" i="1"/>
  <c r="M181" i="1"/>
  <c r="I180" i="1"/>
  <c r="M180" i="1"/>
  <c r="I179" i="1"/>
  <c r="M179" i="1"/>
  <c r="I178" i="1"/>
  <c r="M178" i="1"/>
  <c r="I177" i="1"/>
  <c r="M177" i="1"/>
  <c r="I176" i="1"/>
  <c r="M176" i="1"/>
  <c r="I175" i="1"/>
  <c r="M175" i="1"/>
  <c r="I174" i="1"/>
  <c r="M174" i="1"/>
  <c r="I173" i="1"/>
  <c r="M173" i="1"/>
  <c r="I172" i="1"/>
  <c r="M172" i="1"/>
  <c r="I171" i="1"/>
  <c r="M171" i="1"/>
  <c r="I170" i="1"/>
  <c r="M170" i="1"/>
  <c r="I169" i="1"/>
  <c r="M169" i="1"/>
  <c r="I168" i="1"/>
  <c r="M168" i="1"/>
  <c r="I167" i="1"/>
  <c r="M167" i="1"/>
  <c r="I166" i="1"/>
  <c r="M166" i="1"/>
  <c r="I165" i="1"/>
  <c r="M165" i="1"/>
  <c r="I164" i="1"/>
  <c r="M164" i="1"/>
  <c r="I163" i="1"/>
  <c r="M163" i="1"/>
  <c r="I162" i="1"/>
  <c r="M162" i="1"/>
  <c r="I161" i="1"/>
  <c r="M161" i="1"/>
  <c r="I160" i="1"/>
  <c r="M160" i="1"/>
  <c r="I159" i="1"/>
  <c r="M159" i="1"/>
  <c r="I158" i="1"/>
  <c r="M158" i="1"/>
  <c r="I157" i="1"/>
  <c r="M157" i="1"/>
  <c r="I156" i="1"/>
  <c r="M156" i="1"/>
  <c r="I155" i="1"/>
  <c r="M155" i="1"/>
  <c r="I154" i="1"/>
  <c r="M154" i="1"/>
  <c r="I153" i="1"/>
  <c r="M153" i="1"/>
  <c r="I152" i="1"/>
  <c r="M152" i="1"/>
  <c r="I151" i="1"/>
  <c r="M151" i="1"/>
  <c r="I150" i="1"/>
  <c r="M150" i="1"/>
  <c r="I149" i="1"/>
  <c r="M149" i="1"/>
  <c r="I148" i="1"/>
  <c r="M148" i="1"/>
  <c r="I147" i="1"/>
  <c r="M147" i="1"/>
  <c r="I146" i="1"/>
  <c r="M146" i="1"/>
  <c r="I145" i="1"/>
  <c r="M145" i="1"/>
  <c r="I144" i="1"/>
  <c r="M144" i="1"/>
  <c r="I143" i="1"/>
  <c r="M143" i="1"/>
  <c r="I142" i="1"/>
  <c r="M142" i="1"/>
  <c r="I141" i="1"/>
  <c r="M141" i="1"/>
  <c r="I140" i="1"/>
  <c r="M140" i="1"/>
  <c r="I139" i="1"/>
  <c r="M139" i="1"/>
  <c r="I138" i="1"/>
  <c r="M138" i="1"/>
  <c r="I137" i="1"/>
  <c r="M137" i="1"/>
  <c r="I136" i="1"/>
  <c r="M136" i="1"/>
  <c r="I135" i="1"/>
  <c r="M135" i="1"/>
  <c r="I134" i="1"/>
  <c r="M134" i="1"/>
  <c r="I133" i="1"/>
  <c r="M133" i="1"/>
  <c r="I132" i="1"/>
  <c r="M132" i="1"/>
  <c r="I131" i="1"/>
  <c r="M131" i="1"/>
  <c r="I130" i="1"/>
  <c r="M130" i="1"/>
  <c r="I129" i="1"/>
  <c r="M129" i="1"/>
  <c r="I128" i="1"/>
  <c r="M128" i="1"/>
  <c r="I127" i="1"/>
  <c r="M127" i="1"/>
  <c r="I126" i="1"/>
  <c r="M126" i="1"/>
  <c r="I125" i="1"/>
  <c r="M125" i="1"/>
  <c r="I124" i="1"/>
  <c r="M124" i="1"/>
  <c r="I123" i="1"/>
  <c r="M123" i="1"/>
  <c r="I122" i="1"/>
  <c r="M122" i="1"/>
  <c r="I121" i="1"/>
  <c r="M121" i="1"/>
  <c r="I120" i="1"/>
  <c r="M120" i="1"/>
  <c r="I119" i="1"/>
  <c r="M119" i="1"/>
  <c r="I118" i="1"/>
  <c r="M118" i="1"/>
  <c r="I117" i="1"/>
  <c r="M117" i="1"/>
  <c r="I116" i="1"/>
  <c r="M116" i="1"/>
  <c r="I115" i="1"/>
  <c r="M115" i="1"/>
  <c r="I114" i="1"/>
  <c r="M114" i="1"/>
  <c r="I113" i="1"/>
  <c r="M113" i="1"/>
  <c r="I112" i="1"/>
  <c r="M112" i="1"/>
  <c r="I111" i="1"/>
  <c r="M111" i="1"/>
  <c r="I110" i="1"/>
  <c r="M110" i="1"/>
  <c r="I109" i="1"/>
  <c r="M109" i="1"/>
  <c r="I108" i="1"/>
  <c r="M108" i="1"/>
  <c r="I107" i="1"/>
  <c r="M107" i="1"/>
  <c r="I106" i="1"/>
  <c r="M106" i="1"/>
  <c r="I105" i="1"/>
  <c r="M105" i="1"/>
  <c r="I104" i="1"/>
  <c r="M104" i="1"/>
  <c r="I103" i="1"/>
  <c r="M103" i="1"/>
  <c r="I102" i="1"/>
  <c r="M102" i="1"/>
  <c r="I101" i="1"/>
  <c r="M101" i="1"/>
  <c r="I100" i="1"/>
  <c r="M100" i="1"/>
  <c r="I99" i="1"/>
  <c r="M99" i="1"/>
  <c r="I98" i="1"/>
  <c r="M98" i="1"/>
  <c r="I97" i="1"/>
  <c r="M97" i="1"/>
  <c r="I96" i="1"/>
  <c r="M96" i="1"/>
  <c r="I95" i="1"/>
  <c r="M95" i="1"/>
  <c r="I94" i="1"/>
  <c r="M94" i="1"/>
  <c r="I93" i="1"/>
  <c r="M93" i="1"/>
  <c r="I92" i="1"/>
  <c r="M92" i="1"/>
  <c r="I91" i="1"/>
  <c r="M91" i="1"/>
  <c r="I90" i="1"/>
  <c r="M90" i="1"/>
  <c r="I89" i="1"/>
  <c r="M89" i="1"/>
  <c r="I88" i="1"/>
  <c r="M88" i="1"/>
  <c r="I87" i="1"/>
  <c r="M87" i="1"/>
  <c r="I86" i="1"/>
  <c r="M86" i="1"/>
  <c r="I85" i="1"/>
  <c r="M85" i="1"/>
  <c r="I84" i="1"/>
  <c r="M84" i="1"/>
  <c r="I83" i="1"/>
  <c r="M83" i="1"/>
  <c r="I82" i="1"/>
  <c r="M82" i="1"/>
  <c r="I81" i="1"/>
  <c r="M81" i="1"/>
  <c r="I80" i="1"/>
  <c r="M80" i="1"/>
  <c r="I79" i="1"/>
  <c r="M79" i="1"/>
  <c r="I78" i="1"/>
  <c r="M78" i="1"/>
  <c r="I77" i="1"/>
  <c r="M77" i="1"/>
  <c r="I76" i="1"/>
  <c r="M76" i="1"/>
  <c r="I75" i="1"/>
  <c r="M75" i="1"/>
  <c r="I74" i="1"/>
  <c r="M74" i="1"/>
  <c r="I73" i="1"/>
  <c r="M73" i="1"/>
  <c r="I72" i="1"/>
  <c r="M72" i="1"/>
  <c r="I71" i="1"/>
  <c r="M71" i="1"/>
  <c r="I70" i="1"/>
  <c r="M70" i="1"/>
  <c r="I69" i="1"/>
  <c r="M69" i="1"/>
  <c r="I68" i="1"/>
  <c r="M68" i="1"/>
  <c r="I67" i="1"/>
  <c r="M67" i="1"/>
  <c r="I66" i="1"/>
  <c r="M66" i="1"/>
  <c r="I65" i="1"/>
  <c r="M65" i="1"/>
  <c r="I64" i="1"/>
  <c r="M64" i="1"/>
  <c r="I63" i="1"/>
  <c r="M63" i="1"/>
  <c r="I62" i="1"/>
  <c r="M62" i="1"/>
  <c r="I61" i="1"/>
  <c r="M61" i="1"/>
  <c r="I60" i="1"/>
  <c r="M60" i="1"/>
  <c r="I59" i="1"/>
  <c r="M59" i="1"/>
  <c r="I58" i="1"/>
  <c r="M58" i="1"/>
  <c r="I57" i="1"/>
  <c r="M57" i="1"/>
  <c r="I56" i="1"/>
  <c r="M56" i="1"/>
  <c r="I55" i="1"/>
  <c r="M55" i="1"/>
  <c r="I54" i="1"/>
  <c r="M54" i="1"/>
  <c r="I53" i="1"/>
  <c r="M53" i="1"/>
  <c r="I52" i="1"/>
  <c r="M52" i="1"/>
  <c r="I51" i="1"/>
  <c r="M51" i="1"/>
  <c r="I50" i="1"/>
  <c r="M50" i="1"/>
  <c r="I49" i="1"/>
  <c r="M49" i="1"/>
  <c r="I48" i="1"/>
  <c r="M48" i="1"/>
  <c r="I47" i="1"/>
  <c r="M47" i="1"/>
  <c r="I46" i="1"/>
  <c r="M46" i="1"/>
  <c r="I45" i="1"/>
  <c r="M45" i="1"/>
  <c r="I44" i="1"/>
  <c r="M44" i="1"/>
  <c r="I43" i="1"/>
  <c r="M43" i="1"/>
  <c r="I42" i="1"/>
  <c r="M42" i="1"/>
  <c r="I41" i="1"/>
  <c r="M41" i="1"/>
  <c r="I40" i="1"/>
  <c r="M40" i="1"/>
  <c r="I39" i="1"/>
  <c r="M39" i="1"/>
  <c r="I38" i="1"/>
  <c r="M38" i="1"/>
  <c r="I37" i="1"/>
  <c r="M37" i="1"/>
  <c r="I36" i="1"/>
  <c r="M36" i="1"/>
  <c r="I35" i="1"/>
  <c r="M35" i="1"/>
  <c r="I34" i="1"/>
  <c r="M34" i="1"/>
  <c r="I33" i="1"/>
  <c r="M33" i="1"/>
  <c r="I32" i="1"/>
  <c r="M32" i="1"/>
  <c r="I31" i="1"/>
  <c r="M31" i="1"/>
  <c r="I30" i="1"/>
  <c r="M30" i="1"/>
  <c r="I29" i="1"/>
  <c r="M29" i="1"/>
  <c r="I28" i="1"/>
  <c r="M28" i="1"/>
  <c r="I27" i="1"/>
  <c r="M27" i="1"/>
  <c r="I26" i="1"/>
  <c r="M26" i="1"/>
  <c r="I25" i="1"/>
  <c r="M25" i="1"/>
  <c r="I24" i="1"/>
  <c r="M24" i="1"/>
  <c r="I23" i="1"/>
  <c r="M23" i="1"/>
  <c r="I22" i="1"/>
  <c r="M22" i="1"/>
  <c r="I21" i="1"/>
  <c r="M21" i="1"/>
  <c r="I20" i="1"/>
  <c r="M20" i="1"/>
  <c r="I19" i="1"/>
  <c r="M19" i="1"/>
  <c r="I18" i="1"/>
  <c r="M18" i="1"/>
  <c r="I17" i="1"/>
  <c r="M17" i="1"/>
  <c r="I16" i="1"/>
  <c r="M16" i="1"/>
  <c r="I15" i="1"/>
  <c r="M15" i="1"/>
  <c r="I14" i="1"/>
  <c r="M14" i="1"/>
  <c r="I13" i="1"/>
  <c r="M13" i="1"/>
</calcChain>
</file>

<file path=xl/sharedStrings.xml><?xml version="1.0" encoding="utf-8"?>
<sst xmlns="http://schemas.openxmlformats.org/spreadsheetml/2006/main" count="43" uniqueCount="37">
  <si>
    <t>diameter /m</t>
  </si>
  <si>
    <t>Density / kg/m^3</t>
  </si>
  <si>
    <t>T_infinit /C</t>
  </si>
  <si>
    <t>Cooling rate</t>
  </si>
  <si>
    <t>fitted cooling rate equation</t>
  </si>
  <si>
    <t>Time /s</t>
  </si>
  <si>
    <t>fitted temperature curve</t>
  </si>
  <si>
    <t>Equation</t>
  </si>
  <si>
    <t>y = Intercept + B1*x^1 + B2*x^2</t>
  </si>
  <si>
    <t>Weight</t>
  </si>
  <si>
    <t>No Weighting</t>
  </si>
  <si>
    <t>Residual Sum of Squares</t>
  </si>
  <si>
    <t>Adj. R-Square</t>
  </si>
  <si>
    <t>Value</t>
  </si>
  <si>
    <t>Standard Error</t>
  </si>
  <si>
    <t>T/C</t>
  </si>
  <si>
    <t>Intercept</t>
  </si>
  <si>
    <t>B1</t>
  </si>
  <si>
    <t>B2</t>
  </si>
  <si>
    <t>717.133-3.2269*time+0.01022*time^2</t>
  </si>
  <si>
    <t>Measured temp /C</t>
  </si>
  <si>
    <t>fitted Temp/C</t>
  </si>
  <si>
    <t>-3.2269+0.02044*time</t>
  </si>
  <si>
    <t>V /m^3</t>
  </si>
  <si>
    <t>A surface area /m^3</t>
  </si>
  <si>
    <t>area of end /m^2</t>
  </si>
  <si>
    <t>length of the bar /m</t>
  </si>
  <si>
    <t xml:space="preserve">Heat transfer coefficient </t>
  </si>
  <si>
    <t>Austenite Cp / J/mol</t>
  </si>
  <si>
    <t>Cp/  J/(kg*K)</t>
  </si>
  <si>
    <t>CpAustenite=22.05525D0+9.76463D-4*TempK+3.47809D-6*TempK**2D0 -5.26671D-10*TempK**3D0</t>
  </si>
  <si>
    <t>There is no transformation, so austenite specific heat should be used</t>
  </si>
  <si>
    <t>calculated temp /C</t>
  </si>
  <si>
    <t>error</t>
  </si>
  <si>
    <t>h adjust</t>
  </si>
  <si>
    <t>a</t>
  </si>
  <si>
    <t xml:space="preserve">Total mole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</si>
</sst>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84038157277065E-2"/>
          <c:y val="4.6600435466543889E-2"/>
          <c:w val="0.91352798846128291"/>
          <c:h val="0.8565145598544015"/>
        </c:manualLayout>
      </c:layout>
      <c:scatterChart>
        <c:scatterStyle val="smoothMarker"/>
        <c:varyColors val="0"/>
        <c:ser>
          <c:idx val="0"/>
          <c:order val="0"/>
          <c:tx>
            <c:v>Measured</c:v>
          </c:tx>
          <c:marker>
            <c:symbol val="none"/>
          </c:marker>
          <c:xVal>
            <c:numRef>
              <c:f>Sheet1!$A$13:$A$202</c:f>
              <c:numCache>
                <c:formatCode>General</c:formatCode>
                <c:ptCount val="190"/>
                <c:pt idx="0">
                  <c:v>0</c:v>
                </c:pt>
                <c:pt idx="1">
                  <c:v>0.53723200000001725</c:v>
                </c:pt>
                <c:pt idx="2">
                  <c:v>1.0744639999999208</c:v>
                </c:pt>
                <c:pt idx="3">
                  <c:v>1.6116959999999381</c:v>
                </c:pt>
                <c:pt idx="4">
                  <c:v>2.1489279999999553</c:v>
                </c:pt>
                <c:pt idx="5">
                  <c:v>2.6861599999999726</c:v>
                </c:pt>
                <c:pt idx="6">
                  <c:v>3.2233919999999898</c:v>
                </c:pt>
                <c:pt idx="7">
                  <c:v>3.7606240000000071</c:v>
                </c:pt>
                <c:pt idx="8">
                  <c:v>4.2978560000000243</c:v>
                </c:pt>
                <c:pt idx="9">
                  <c:v>4.8350879999999279</c:v>
                </c:pt>
                <c:pt idx="10">
                  <c:v>5.3723199999999451</c:v>
                </c:pt>
                <c:pt idx="11">
                  <c:v>5.9095519999999624</c:v>
                </c:pt>
                <c:pt idx="12">
                  <c:v>6.4467839999999796</c:v>
                </c:pt>
                <c:pt idx="13">
                  <c:v>6.9840159999999969</c:v>
                </c:pt>
                <c:pt idx="14">
                  <c:v>7.5212480000000141</c:v>
                </c:pt>
                <c:pt idx="15">
                  <c:v>8.0584799999999177</c:v>
                </c:pt>
                <c:pt idx="16">
                  <c:v>8.595711999999935</c:v>
                </c:pt>
                <c:pt idx="17">
                  <c:v>9.1329439999999522</c:v>
                </c:pt>
                <c:pt idx="18">
                  <c:v>9.6701759999999695</c:v>
                </c:pt>
                <c:pt idx="19">
                  <c:v>10.207407999999987</c:v>
                </c:pt>
                <c:pt idx="20">
                  <c:v>10.744640000000004</c:v>
                </c:pt>
                <c:pt idx="21">
                  <c:v>11.281872000000021</c:v>
                </c:pt>
                <c:pt idx="22">
                  <c:v>11.819103999999925</c:v>
                </c:pt>
                <c:pt idx="23">
                  <c:v>12.356335999999942</c:v>
                </c:pt>
                <c:pt idx="24">
                  <c:v>12.893567999999959</c:v>
                </c:pt>
                <c:pt idx="25">
                  <c:v>13.430799999999977</c:v>
                </c:pt>
                <c:pt idx="26">
                  <c:v>13.968031999999994</c:v>
                </c:pt>
                <c:pt idx="27">
                  <c:v>14.505264000000011</c:v>
                </c:pt>
                <c:pt idx="28">
                  <c:v>15.042496000000028</c:v>
                </c:pt>
                <c:pt idx="29">
                  <c:v>15.579727999999932</c:v>
                </c:pt>
                <c:pt idx="30">
                  <c:v>16.116959999999949</c:v>
                </c:pt>
                <c:pt idx="31">
                  <c:v>16.654191999999966</c:v>
                </c:pt>
                <c:pt idx="32">
                  <c:v>17.191423999999984</c:v>
                </c:pt>
                <c:pt idx="33">
                  <c:v>17.728656000000001</c:v>
                </c:pt>
                <c:pt idx="34">
                  <c:v>18.265888000000018</c:v>
                </c:pt>
                <c:pt idx="35">
                  <c:v>18.803119999999922</c:v>
                </c:pt>
                <c:pt idx="36">
                  <c:v>19.340351999999939</c:v>
                </c:pt>
                <c:pt idx="37">
                  <c:v>19.877583999999956</c:v>
                </c:pt>
                <c:pt idx="38">
                  <c:v>20.414815999999973</c:v>
                </c:pt>
                <c:pt idx="39">
                  <c:v>20.952047999999991</c:v>
                </c:pt>
                <c:pt idx="40">
                  <c:v>21.489280000000008</c:v>
                </c:pt>
                <c:pt idx="41">
                  <c:v>22.026512000000025</c:v>
                </c:pt>
                <c:pt idx="42">
                  <c:v>22.563743999999929</c:v>
                </c:pt>
                <c:pt idx="43">
                  <c:v>23.100975999999946</c:v>
                </c:pt>
                <c:pt idx="44">
                  <c:v>23.638207999999963</c:v>
                </c:pt>
                <c:pt idx="45">
                  <c:v>24.175439999999981</c:v>
                </c:pt>
                <c:pt idx="46">
                  <c:v>24.712671999999998</c:v>
                </c:pt>
                <c:pt idx="47">
                  <c:v>25.249904000000015</c:v>
                </c:pt>
                <c:pt idx="48">
                  <c:v>25.787135999999919</c:v>
                </c:pt>
                <c:pt idx="49">
                  <c:v>26.324367999999936</c:v>
                </c:pt>
                <c:pt idx="50">
                  <c:v>26.861599999999953</c:v>
                </c:pt>
                <c:pt idx="51">
                  <c:v>27.39883199999997</c:v>
                </c:pt>
                <c:pt idx="52">
                  <c:v>27.936063999999988</c:v>
                </c:pt>
                <c:pt idx="53">
                  <c:v>28.473296000000005</c:v>
                </c:pt>
                <c:pt idx="54">
                  <c:v>29.010528000000022</c:v>
                </c:pt>
                <c:pt idx="55">
                  <c:v>29.547759999999926</c:v>
                </c:pt>
                <c:pt idx="56">
                  <c:v>30.084991999999943</c:v>
                </c:pt>
                <c:pt idx="57">
                  <c:v>30.62222399999996</c:v>
                </c:pt>
                <c:pt idx="58">
                  <c:v>31.159455999999977</c:v>
                </c:pt>
                <c:pt idx="59">
                  <c:v>31.696687999999995</c:v>
                </c:pt>
                <c:pt idx="60">
                  <c:v>32.233920000000012</c:v>
                </c:pt>
                <c:pt idx="61">
                  <c:v>32.771152000000029</c:v>
                </c:pt>
                <c:pt idx="62">
                  <c:v>33.308383999999933</c:v>
                </c:pt>
                <c:pt idx="63">
                  <c:v>33.84561599999995</c:v>
                </c:pt>
                <c:pt idx="64">
                  <c:v>34.382847999999967</c:v>
                </c:pt>
                <c:pt idx="65">
                  <c:v>34.920079999999984</c:v>
                </c:pt>
                <c:pt idx="66">
                  <c:v>35.457312000000002</c:v>
                </c:pt>
                <c:pt idx="67">
                  <c:v>35.994544000000019</c:v>
                </c:pt>
                <c:pt idx="68">
                  <c:v>36.531775999999923</c:v>
                </c:pt>
                <c:pt idx="69">
                  <c:v>37.06900799999994</c:v>
                </c:pt>
                <c:pt idx="70">
                  <c:v>37.606239999999957</c:v>
                </c:pt>
                <c:pt idx="71">
                  <c:v>38.143471999999974</c:v>
                </c:pt>
                <c:pt idx="72">
                  <c:v>38.680703999999992</c:v>
                </c:pt>
                <c:pt idx="73">
                  <c:v>39.217936000000009</c:v>
                </c:pt>
                <c:pt idx="74">
                  <c:v>39.755168000000026</c:v>
                </c:pt>
                <c:pt idx="75">
                  <c:v>40.29239999999993</c:v>
                </c:pt>
                <c:pt idx="76">
                  <c:v>40.829631999999947</c:v>
                </c:pt>
                <c:pt idx="77">
                  <c:v>41.366863999999964</c:v>
                </c:pt>
                <c:pt idx="78">
                  <c:v>41.904095999999981</c:v>
                </c:pt>
                <c:pt idx="79">
                  <c:v>42.441327999999999</c:v>
                </c:pt>
                <c:pt idx="80">
                  <c:v>42.978560000000016</c:v>
                </c:pt>
                <c:pt idx="81">
                  <c:v>43.515791999999919</c:v>
                </c:pt>
                <c:pt idx="82">
                  <c:v>44.053023999999937</c:v>
                </c:pt>
                <c:pt idx="83">
                  <c:v>44.590255999999954</c:v>
                </c:pt>
                <c:pt idx="84">
                  <c:v>45.127487999999971</c:v>
                </c:pt>
                <c:pt idx="85">
                  <c:v>45.664719999999988</c:v>
                </c:pt>
                <c:pt idx="86">
                  <c:v>46.201952000000006</c:v>
                </c:pt>
                <c:pt idx="87">
                  <c:v>46.739184000000023</c:v>
                </c:pt>
                <c:pt idx="88">
                  <c:v>47.276415999999926</c:v>
                </c:pt>
                <c:pt idx="89">
                  <c:v>47.813647999999944</c:v>
                </c:pt>
                <c:pt idx="90">
                  <c:v>48.350879999999961</c:v>
                </c:pt>
                <c:pt idx="91">
                  <c:v>48.888111999999978</c:v>
                </c:pt>
                <c:pt idx="92">
                  <c:v>49.425343999999996</c:v>
                </c:pt>
                <c:pt idx="93">
                  <c:v>49.962576000000013</c:v>
                </c:pt>
                <c:pt idx="94">
                  <c:v>50.499807999999916</c:v>
                </c:pt>
                <c:pt idx="95">
                  <c:v>51.037039999999934</c:v>
                </c:pt>
                <c:pt idx="96">
                  <c:v>51.574271999999951</c:v>
                </c:pt>
                <c:pt idx="97">
                  <c:v>52.111503999999968</c:v>
                </c:pt>
                <c:pt idx="98">
                  <c:v>52.648735999999985</c:v>
                </c:pt>
                <c:pt idx="99">
                  <c:v>53.185968000000003</c:v>
                </c:pt>
                <c:pt idx="100">
                  <c:v>53.72320000000002</c:v>
                </c:pt>
                <c:pt idx="101">
                  <c:v>54.260431999999923</c:v>
                </c:pt>
                <c:pt idx="102">
                  <c:v>54.797663999999941</c:v>
                </c:pt>
                <c:pt idx="103">
                  <c:v>55.334895999999958</c:v>
                </c:pt>
                <c:pt idx="104">
                  <c:v>55.872127999999975</c:v>
                </c:pt>
                <c:pt idx="105">
                  <c:v>56.409359999999992</c:v>
                </c:pt>
                <c:pt idx="106">
                  <c:v>56.94659200000001</c:v>
                </c:pt>
                <c:pt idx="107">
                  <c:v>57.483824000000027</c:v>
                </c:pt>
                <c:pt idx="108">
                  <c:v>58.02105599999993</c:v>
                </c:pt>
                <c:pt idx="109">
                  <c:v>58.558287999999948</c:v>
                </c:pt>
                <c:pt idx="110">
                  <c:v>59.095519999999965</c:v>
                </c:pt>
                <c:pt idx="111">
                  <c:v>59.632751999999982</c:v>
                </c:pt>
                <c:pt idx="112">
                  <c:v>60.169983999999999</c:v>
                </c:pt>
                <c:pt idx="113">
                  <c:v>60.707216000000017</c:v>
                </c:pt>
                <c:pt idx="114">
                  <c:v>61.24444799999992</c:v>
                </c:pt>
                <c:pt idx="115">
                  <c:v>61.781679999999938</c:v>
                </c:pt>
                <c:pt idx="116">
                  <c:v>62.318911999999955</c:v>
                </c:pt>
                <c:pt idx="117">
                  <c:v>62.856143999999972</c:v>
                </c:pt>
                <c:pt idx="118">
                  <c:v>63.393375999999989</c:v>
                </c:pt>
                <c:pt idx="119">
                  <c:v>63.930608000000007</c:v>
                </c:pt>
                <c:pt idx="120">
                  <c:v>64.467840000000024</c:v>
                </c:pt>
                <c:pt idx="121">
                  <c:v>65.005071999999927</c:v>
                </c:pt>
                <c:pt idx="122">
                  <c:v>65.542303999999945</c:v>
                </c:pt>
                <c:pt idx="123">
                  <c:v>66.079535999999962</c:v>
                </c:pt>
                <c:pt idx="124">
                  <c:v>66.616767999999979</c:v>
                </c:pt>
                <c:pt idx="125">
                  <c:v>67.153999999999996</c:v>
                </c:pt>
                <c:pt idx="126">
                  <c:v>67.691232000000014</c:v>
                </c:pt>
                <c:pt idx="127">
                  <c:v>68.228463999999917</c:v>
                </c:pt>
                <c:pt idx="128">
                  <c:v>68.765695999999934</c:v>
                </c:pt>
                <c:pt idx="129">
                  <c:v>69.302927999999952</c:v>
                </c:pt>
                <c:pt idx="130">
                  <c:v>69.840159999999969</c:v>
                </c:pt>
                <c:pt idx="131">
                  <c:v>70.377391999999986</c:v>
                </c:pt>
                <c:pt idx="132">
                  <c:v>70.914624000000003</c:v>
                </c:pt>
                <c:pt idx="133">
                  <c:v>71.451856000000021</c:v>
                </c:pt>
                <c:pt idx="134">
                  <c:v>71.989087999999924</c:v>
                </c:pt>
                <c:pt idx="135">
                  <c:v>72.526319999999942</c:v>
                </c:pt>
                <c:pt idx="136">
                  <c:v>73.063551999999959</c:v>
                </c:pt>
                <c:pt idx="137">
                  <c:v>73.600783999999976</c:v>
                </c:pt>
                <c:pt idx="138">
                  <c:v>74.138015999999993</c:v>
                </c:pt>
                <c:pt idx="139">
                  <c:v>74.675248000000011</c:v>
                </c:pt>
                <c:pt idx="140">
                  <c:v>75.212480000000028</c:v>
                </c:pt>
                <c:pt idx="141">
                  <c:v>75.749711999999931</c:v>
                </c:pt>
                <c:pt idx="142">
                  <c:v>76.286943999999949</c:v>
                </c:pt>
                <c:pt idx="143">
                  <c:v>76.824175999999966</c:v>
                </c:pt>
                <c:pt idx="144">
                  <c:v>77.361407999999983</c:v>
                </c:pt>
                <c:pt idx="145">
                  <c:v>77.89864</c:v>
                </c:pt>
                <c:pt idx="146">
                  <c:v>78.435872000000018</c:v>
                </c:pt>
                <c:pt idx="147">
                  <c:v>78.973103999999921</c:v>
                </c:pt>
                <c:pt idx="148">
                  <c:v>79.510335999999938</c:v>
                </c:pt>
                <c:pt idx="149">
                  <c:v>80.047567999999956</c:v>
                </c:pt>
                <c:pt idx="150">
                  <c:v>80.584799999999973</c:v>
                </c:pt>
                <c:pt idx="151">
                  <c:v>81.12203199999999</c:v>
                </c:pt>
                <c:pt idx="152">
                  <c:v>81.659264000000007</c:v>
                </c:pt>
                <c:pt idx="153">
                  <c:v>82.196496000000025</c:v>
                </c:pt>
                <c:pt idx="154">
                  <c:v>82.733727999999928</c:v>
                </c:pt>
                <c:pt idx="155">
                  <c:v>83.270959999999945</c:v>
                </c:pt>
                <c:pt idx="156">
                  <c:v>83.808191999999963</c:v>
                </c:pt>
                <c:pt idx="157">
                  <c:v>84.34542399999998</c:v>
                </c:pt>
                <c:pt idx="158">
                  <c:v>84.882655999999997</c:v>
                </c:pt>
                <c:pt idx="159">
                  <c:v>85.419888000000014</c:v>
                </c:pt>
                <c:pt idx="160">
                  <c:v>85.957119999999918</c:v>
                </c:pt>
                <c:pt idx="161">
                  <c:v>86.494351999999935</c:v>
                </c:pt>
                <c:pt idx="162">
                  <c:v>87.031583999999953</c:v>
                </c:pt>
                <c:pt idx="163">
                  <c:v>87.56881599999997</c:v>
                </c:pt>
                <c:pt idx="164">
                  <c:v>88.106047999999987</c:v>
                </c:pt>
                <c:pt idx="165">
                  <c:v>88.643280000000004</c:v>
                </c:pt>
                <c:pt idx="166">
                  <c:v>89.180512000000022</c:v>
                </c:pt>
                <c:pt idx="167">
                  <c:v>89.717743999999925</c:v>
                </c:pt>
                <c:pt idx="168">
                  <c:v>90.254975999999942</c:v>
                </c:pt>
                <c:pt idx="169">
                  <c:v>90.79220799999996</c:v>
                </c:pt>
                <c:pt idx="170">
                  <c:v>91.329439999999977</c:v>
                </c:pt>
                <c:pt idx="171">
                  <c:v>91.866671999999994</c:v>
                </c:pt>
                <c:pt idx="172">
                  <c:v>92.403904000000011</c:v>
                </c:pt>
                <c:pt idx="173">
                  <c:v>92.941136000000029</c:v>
                </c:pt>
                <c:pt idx="174">
                  <c:v>93.478367999999932</c:v>
                </c:pt>
                <c:pt idx="175">
                  <c:v>94.015599999999949</c:v>
                </c:pt>
                <c:pt idx="176">
                  <c:v>94.552831999999967</c:v>
                </c:pt>
                <c:pt idx="177">
                  <c:v>95.090063999999984</c:v>
                </c:pt>
                <c:pt idx="178">
                  <c:v>95.627296000000001</c:v>
                </c:pt>
                <c:pt idx="179">
                  <c:v>96.164528000000018</c:v>
                </c:pt>
                <c:pt idx="180">
                  <c:v>96.701759999999922</c:v>
                </c:pt>
                <c:pt idx="181">
                  <c:v>97.238991999999939</c:v>
                </c:pt>
                <c:pt idx="182">
                  <c:v>97.776223999999957</c:v>
                </c:pt>
                <c:pt idx="183">
                  <c:v>98.313455999999974</c:v>
                </c:pt>
                <c:pt idx="184">
                  <c:v>98.850687999999991</c:v>
                </c:pt>
                <c:pt idx="185">
                  <c:v>99.387920000000008</c:v>
                </c:pt>
                <c:pt idx="186">
                  <c:v>99.925152000000026</c:v>
                </c:pt>
                <c:pt idx="187">
                  <c:v>100.46238399999993</c:v>
                </c:pt>
                <c:pt idx="188">
                  <c:v>100.99961599999995</c:v>
                </c:pt>
                <c:pt idx="189">
                  <c:v>101.53684799999996</c:v>
                </c:pt>
              </c:numCache>
            </c:numRef>
          </c:xVal>
          <c:yVal>
            <c:numRef>
              <c:f>Sheet1!$B$13:$B$202</c:f>
              <c:numCache>
                <c:formatCode>General</c:formatCode>
                <c:ptCount val="190"/>
                <c:pt idx="0">
                  <c:v>721</c:v>
                </c:pt>
                <c:pt idx="1">
                  <c:v>719</c:v>
                </c:pt>
                <c:pt idx="2">
                  <c:v>718</c:v>
                </c:pt>
                <c:pt idx="3">
                  <c:v>715</c:v>
                </c:pt>
                <c:pt idx="4">
                  <c:v>713</c:v>
                </c:pt>
                <c:pt idx="5">
                  <c:v>711</c:v>
                </c:pt>
                <c:pt idx="6">
                  <c:v>710</c:v>
                </c:pt>
                <c:pt idx="7">
                  <c:v>709</c:v>
                </c:pt>
                <c:pt idx="8">
                  <c:v>705</c:v>
                </c:pt>
                <c:pt idx="9">
                  <c:v>703</c:v>
                </c:pt>
                <c:pt idx="10">
                  <c:v>702</c:v>
                </c:pt>
                <c:pt idx="11">
                  <c:v>700</c:v>
                </c:pt>
                <c:pt idx="12">
                  <c:v>698</c:v>
                </c:pt>
                <c:pt idx="13">
                  <c:v>698</c:v>
                </c:pt>
                <c:pt idx="14">
                  <c:v>696</c:v>
                </c:pt>
                <c:pt idx="15">
                  <c:v>688</c:v>
                </c:pt>
                <c:pt idx="16">
                  <c:v>692</c:v>
                </c:pt>
                <c:pt idx="17">
                  <c:v>689</c:v>
                </c:pt>
                <c:pt idx="18">
                  <c:v>689</c:v>
                </c:pt>
                <c:pt idx="19">
                  <c:v>686</c:v>
                </c:pt>
                <c:pt idx="20">
                  <c:v>684</c:v>
                </c:pt>
                <c:pt idx="21">
                  <c:v>682</c:v>
                </c:pt>
                <c:pt idx="22">
                  <c:v>680</c:v>
                </c:pt>
                <c:pt idx="23">
                  <c:v>679</c:v>
                </c:pt>
                <c:pt idx="24">
                  <c:v>677</c:v>
                </c:pt>
                <c:pt idx="25">
                  <c:v>652</c:v>
                </c:pt>
                <c:pt idx="26">
                  <c:v>674</c:v>
                </c:pt>
                <c:pt idx="27">
                  <c:v>673</c:v>
                </c:pt>
                <c:pt idx="28">
                  <c:v>671</c:v>
                </c:pt>
                <c:pt idx="29">
                  <c:v>668</c:v>
                </c:pt>
                <c:pt idx="30">
                  <c:v>665</c:v>
                </c:pt>
                <c:pt idx="31">
                  <c:v>666</c:v>
                </c:pt>
                <c:pt idx="32">
                  <c:v>665</c:v>
                </c:pt>
                <c:pt idx="33">
                  <c:v>663</c:v>
                </c:pt>
                <c:pt idx="34">
                  <c:v>662</c:v>
                </c:pt>
                <c:pt idx="35">
                  <c:v>660</c:v>
                </c:pt>
                <c:pt idx="36">
                  <c:v>658</c:v>
                </c:pt>
                <c:pt idx="37">
                  <c:v>655</c:v>
                </c:pt>
                <c:pt idx="38">
                  <c:v>655</c:v>
                </c:pt>
                <c:pt idx="39">
                  <c:v>653</c:v>
                </c:pt>
                <c:pt idx="40">
                  <c:v>650</c:v>
                </c:pt>
                <c:pt idx="41">
                  <c:v>650</c:v>
                </c:pt>
                <c:pt idx="42">
                  <c:v>648</c:v>
                </c:pt>
                <c:pt idx="43">
                  <c:v>646</c:v>
                </c:pt>
                <c:pt idx="44">
                  <c:v>645</c:v>
                </c:pt>
                <c:pt idx="45">
                  <c:v>645</c:v>
                </c:pt>
                <c:pt idx="46">
                  <c:v>643</c:v>
                </c:pt>
                <c:pt idx="47">
                  <c:v>639</c:v>
                </c:pt>
                <c:pt idx="48">
                  <c:v>641</c:v>
                </c:pt>
                <c:pt idx="49">
                  <c:v>638</c:v>
                </c:pt>
                <c:pt idx="50">
                  <c:v>637</c:v>
                </c:pt>
                <c:pt idx="51">
                  <c:v>634</c:v>
                </c:pt>
                <c:pt idx="52">
                  <c:v>633</c:v>
                </c:pt>
                <c:pt idx="53">
                  <c:v>632</c:v>
                </c:pt>
                <c:pt idx="54">
                  <c:v>630</c:v>
                </c:pt>
                <c:pt idx="55">
                  <c:v>630</c:v>
                </c:pt>
                <c:pt idx="56">
                  <c:v>628</c:v>
                </c:pt>
                <c:pt idx="57">
                  <c:v>627</c:v>
                </c:pt>
                <c:pt idx="58">
                  <c:v>627</c:v>
                </c:pt>
                <c:pt idx="59">
                  <c:v>625</c:v>
                </c:pt>
                <c:pt idx="60">
                  <c:v>623</c:v>
                </c:pt>
                <c:pt idx="61">
                  <c:v>620</c:v>
                </c:pt>
                <c:pt idx="62">
                  <c:v>620</c:v>
                </c:pt>
                <c:pt idx="63">
                  <c:v>618</c:v>
                </c:pt>
                <c:pt idx="64">
                  <c:v>617</c:v>
                </c:pt>
                <c:pt idx="65">
                  <c:v>616</c:v>
                </c:pt>
                <c:pt idx="66">
                  <c:v>616</c:v>
                </c:pt>
                <c:pt idx="67">
                  <c:v>613</c:v>
                </c:pt>
                <c:pt idx="68">
                  <c:v>611</c:v>
                </c:pt>
                <c:pt idx="69">
                  <c:v>611</c:v>
                </c:pt>
                <c:pt idx="70">
                  <c:v>610</c:v>
                </c:pt>
                <c:pt idx="71">
                  <c:v>609</c:v>
                </c:pt>
                <c:pt idx="72">
                  <c:v>607</c:v>
                </c:pt>
                <c:pt idx="73">
                  <c:v>605</c:v>
                </c:pt>
                <c:pt idx="74">
                  <c:v>609</c:v>
                </c:pt>
                <c:pt idx="75">
                  <c:v>602</c:v>
                </c:pt>
                <c:pt idx="76">
                  <c:v>602</c:v>
                </c:pt>
                <c:pt idx="77">
                  <c:v>600</c:v>
                </c:pt>
                <c:pt idx="78">
                  <c:v>599</c:v>
                </c:pt>
                <c:pt idx="79">
                  <c:v>598</c:v>
                </c:pt>
                <c:pt idx="80">
                  <c:v>598</c:v>
                </c:pt>
                <c:pt idx="81">
                  <c:v>595</c:v>
                </c:pt>
                <c:pt idx="82">
                  <c:v>595</c:v>
                </c:pt>
                <c:pt idx="83">
                  <c:v>584</c:v>
                </c:pt>
                <c:pt idx="84">
                  <c:v>592</c:v>
                </c:pt>
                <c:pt idx="85">
                  <c:v>591</c:v>
                </c:pt>
                <c:pt idx="86">
                  <c:v>591</c:v>
                </c:pt>
                <c:pt idx="87">
                  <c:v>589</c:v>
                </c:pt>
                <c:pt idx="88">
                  <c:v>587</c:v>
                </c:pt>
                <c:pt idx="89">
                  <c:v>588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581</c:v>
                </c:pt>
                <c:pt idx="94">
                  <c:v>570</c:v>
                </c:pt>
                <c:pt idx="95">
                  <c:v>580</c:v>
                </c:pt>
                <c:pt idx="96">
                  <c:v>580</c:v>
                </c:pt>
                <c:pt idx="97">
                  <c:v>577</c:v>
                </c:pt>
                <c:pt idx="98">
                  <c:v>576</c:v>
                </c:pt>
                <c:pt idx="99">
                  <c:v>576</c:v>
                </c:pt>
                <c:pt idx="100">
                  <c:v>573</c:v>
                </c:pt>
                <c:pt idx="101">
                  <c:v>573</c:v>
                </c:pt>
                <c:pt idx="102">
                  <c:v>572</c:v>
                </c:pt>
                <c:pt idx="103">
                  <c:v>571</c:v>
                </c:pt>
                <c:pt idx="104">
                  <c:v>569</c:v>
                </c:pt>
                <c:pt idx="105">
                  <c:v>567</c:v>
                </c:pt>
                <c:pt idx="106">
                  <c:v>567</c:v>
                </c:pt>
                <c:pt idx="107">
                  <c:v>568</c:v>
                </c:pt>
                <c:pt idx="108">
                  <c:v>566</c:v>
                </c:pt>
                <c:pt idx="109">
                  <c:v>564</c:v>
                </c:pt>
                <c:pt idx="110">
                  <c:v>563</c:v>
                </c:pt>
                <c:pt idx="111">
                  <c:v>562</c:v>
                </c:pt>
                <c:pt idx="112">
                  <c:v>568</c:v>
                </c:pt>
                <c:pt idx="113">
                  <c:v>560</c:v>
                </c:pt>
                <c:pt idx="114">
                  <c:v>560</c:v>
                </c:pt>
                <c:pt idx="115">
                  <c:v>559</c:v>
                </c:pt>
                <c:pt idx="116">
                  <c:v>557</c:v>
                </c:pt>
                <c:pt idx="117">
                  <c:v>556</c:v>
                </c:pt>
                <c:pt idx="118">
                  <c:v>555</c:v>
                </c:pt>
                <c:pt idx="119">
                  <c:v>554</c:v>
                </c:pt>
                <c:pt idx="120">
                  <c:v>552</c:v>
                </c:pt>
                <c:pt idx="121">
                  <c:v>552</c:v>
                </c:pt>
                <c:pt idx="122">
                  <c:v>550</c:v>
                </c:pt>
                <c:pt idx="123">
                  <c:v>549</c:v>
                </c:pt>
                <c:pt idx="124">
                  <c:v>548</c:v>
                </c:pt>
                <c:pt idx="125">
                  <c:v>548</c:v>
                </c:pt>
                <c:pt idx="126">
                  <c:v>548</c:v>
                </c:pt>
                <c:pt idx="127">
                  <c:v>546</c:v>
                </c:pt>
                <c:pt idx="128">
                  <c:v>545</c:v>
                </c:pt>
                <c:pt idx="129">
                  <c:v>544</c:v>
                </c:pt>
                <c:pt idx="130">
                  <c:v>542</c:v>
                </c:pt>
                <c:pt idx="131">
                  <c:v>541</c:v>
                </c:pt>
                <c:pt idx="132">
                  <c:v>541</c:v>
                </c:pt>
                <c:pt idx="133">
                  <c:v>542</c:v>
                </c:pt>
                <c:pt idx="134">
                  <c:v>541</c:v>
                </c:pt>
                <c:pt idx="135">
                  <c:v>538</c:v>
                </c:pt>
                <c:pt idx="136">
                  <c:v>539</c:v>
                </c:pt>
                <c:pt idx="137">
                  <c:v>536</c:v>
                </c:pt>
                <c:pt idx="138">
                  <c:v>535</c:v>
                </c:pt>
                <c:pt idx="139">
                  <c:v>534</c:v>
                </c:pt>
                <c:pt idx="140">
                  <c:v>533</c:v>
                </c:pt>
                <c:pt idx="141">
                  <c:v>533</c:v>
                </c:pt>
                <c:pt idx="142">
                  <c:v>531</c:v>
                </c:pt>
                <c:pt idx="143">
                  <c:v>530</c:v>
                </c:pt>
                <c:pt idx="144">
                  <c:v>530</c:v>
                </c:pt>
                <c:pt idx="145">
                  <c:v>528</c:v>
                </c:pt>
                <c:pt idx="146">
                  <c:v>521</c:v>
                </c:pt>
                <c:pt idx="147">
                  <c:v>527</c:v>
                </c:pt>
                <c:pt idx="148">
                  <c:v>527</c:v>
                </c:pt>
                <c:pt idx="149">
                  <c:v>527</c:v>
                </c:pt>
                <c:pt idx="150">
                  <c:v>524</c:v>
                </c:pt>
                <c:pt idx="151">
                  <c:v>523</c:v>
                </c:pt>
                <c:pt idx="152">
                  <c:v>522</c:v>
                </c:pt>
                <c:pt idx="153">
                  <c:v>521</c:v>
                </c:pt>
                <c:pt idx="154">
                  <c:v>520</c:v>
                </c:pt>
                <c:pt idx="155">
                  <c:v>520</c:v>
                </c:pt>
                <c:pt idx="156">
                  <c:v>520</c:v>
                </c:pt>
                <c:pt idx="157">
                  <c:v>518</c:v>
                </c:pt>
                <c:pt idx="158">
                  <c:v>518</c:v>
                </c:pt>
                <c:pt idx="159">
                  <c:v>516</c:v>
                </c:pt>
                <c:pt idx="160">
                  <c:v>516</c:v>
                </c:pt>
                <c:pt idx="161">
                  <c:v>516</c:v>
                </c:pt>
                <c:pt idx="162">
                  <c:v>514</c:v>
                </c:pt>
                <c:pt idx="163">
                  <c:v>513</c:v>
                </c:pt>
                <c:pt idx="164">
                  <c:v>512</c:v>
                </c:pt>
                <c:pt idx="165">
                  <c:v>512</c:v>
                </c:pt>
                <c:pt idx="166">
                  <c:v>511</c:v>
                </c:pt>
                <c:pt idx="167">
                  <c:v>511</c:v>
                </c:pt>
                <c:pt idx="168">
                  <c:v>509</c:v>
                </c:pt>
                <c:pt idx="169">
                  <c:v>507</c:v>
                </c:pt>
                <c:pt idx="170">
                  <c:v>508</c:v>
                </c:pt>
                <c:pt idx="171">
                  <c:v>505</c:v>
                </c:pt>
                <c:pt idx="172">
                  <c:v>506</c:v>
                </c:pt>
                <c:pt idx="173">
                  <c:v>506</c:v>
                </c:pt>
                <c:pt idx="174">
                  <c:v>503</c:v>
                </c:pt>
                <c:pt idx="175">
                  <c:v>504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501</c:v>
                </c:pt>
                <c:pt idx="180">
                  <c:v>498</c:v>
                </c:pt>
                <c:pt idx="181">
                  <c:v>498</c:v>
                </c:pt>
                <c:pt idx="182">
                  <c:v>498</c:v>
                </c:pt>
                <c:pt idx="183">
                  <c:v>496</c:v>
                </c:pt>
                <c:pt idx="184">
                  <c:v>496</c:v>
                </c:pt>
                <c:pt idx="185">
                  <c:v>495</c:v>
                </c:pt>
                <c:pt idx="186">
                  <c:v>495</c:v>
                </c:pt>
                <c:pt idx="187">
                  <c:v>495</c:v>
                </c:pt>
                <c:pt idx="188">
                  <c:v>495</c:v>
                </c:pt>
                <c:pt idx="189">
                  <c:v>492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A0-4D86-87B7-9AC0AC2D0BB4}"/>
            </c:ext>
          </c:extLst>
        </c:ser>
        <c:ser>
          <c:idx val="1"/>
          <c:order val="1"/>
          <c:tx>
            <c:v>Calculated</c:v>
          </c:tx>
          <c:marker>
            <c:symbol val="none"/>
          </c:marker>
          <c:xVal>
            <c:numRef>
              <c:f>Sheet1!$A$13:$A$202</c:f>
              <c:numCache>
                <c:formatCode>General</c:formatCode>
                <c:ptCount val="190"/>
                <c:pt idx="0">
                  <c:v>0</c:v>
                </c:pt>
                <c:pt idx="1">
                  <c:v>0.53723200000001725</c:v>
                </c:pt>
                <c:pt idx="2">
                  <c:v>1.0744639999999208</c:v>
                </c:pt>
                <c:pt idx="3">
                  <c:v>1.6116959999999381</c:v>
                </c:pt>
                <c:pt idx="4">
                  <c:v>2.1489279999999553</c:v>
                </c:pt>
                <c:pt idx="5">
                  <c:v>2.6861599999999726</c:v>
                </c:pt>
                <c:pt idx="6">
                  <c:v>3.2233919999999898</c:v>
                </c:pt>
                <c:pt idx="7">
                  <c:v>3.7606240000000071</c:v>
                </c:pt>
                <c:pt idx="8">
                  <c:v>4.2978560000000243</c:v>
                </c:pt>
                <c:pt idx="9">
                  <c:v>4.8350879999999279</c:v>
                </c:pt>
                <c:pt idx="10">
                  <c:v>5.3723199999999451</c:v>
                </c:pt>
                <c:pt idx="11">
                  <c:v>5.9095519999999624</c:v>
                </c:pt>
                <c:pt idx="12">
                  <c:v>6.4467839999999796</c:v>
                </c:pt>
                <c:pt idx="13">
                  <c:v>6.9840159999999969</c:v>
                </c:pt>
                <c:pt idx="14">
                  <c:v>7.5212480000000141</c:v>
                </c:pt>
                <c:pt idx="15">
                  <c:v>8.0584799999999177</c:v>
                </c:pt>
                <c:pt idx="16">
                  <c:v>8.595711999999935</c:v>
                </c:pt>
                <c:pt idx="17">
                  <c:v>9.1329439999999522</c:v>
                </c:pt>
                <c:pt idx="18">
                  <c:v>9.6701759999999695</c:v>
                </c:pt>
                <c:pt idx="19">
                  <c:v>10.207407999999987</c:v>
                </c:pt>
                <c:pt idx="20">
                  <c:v>10.744640000000004</c:v>
                </c:pt>
                <c:pt idx="21">
                  <c:v>11.281872000000021</c:v>
                </c:pt>
                <c:pt idx="22">
                  <c:v>11.819103999999925</c:v>
                </c:pt>
                <c:pt idx="23">
                  <c:v>12.356335999999942</c:v>
                </c:pt>
                <c:pt idx="24">
                  <c:v>12.893567999999959</c:v>
                </c:pt>
                <c:pt idx="25">
                  <c:v>13.430799999999977</c:v>
                </c:pt>
                <c:pt idx="26">
                  <c:v>13.968031999999994</c:v>
                </c:pt>
                <c:pt idx="27">
                  <c:v>14.505264000000011</c:v>
                </c:pt>
                <c:pt idx="28">
                  <c:v>15.042496000000028</c:v>
                </c:pt>
                <c:pt idx="29">
                  <c:v>15.579727999999932</c:v>
                </c:pt>
                <c:pt idx="30">
                  <c:v>16.116959999999949</c:v>
                </c:pt>
                <c:pt idx="31">
                  <c:v>16.654191999999966</c:v>
                </c:pt>
                <c:pt idx="32">
                  <c:v>17.191423999999984</c:v>
                </c:pt>
                <c:pt idx="33">
                  <c:v>17.728656000000001</c:v>
                </c:pt>
                <c:pt idx="34">
                  <c:v>18.265888000000018</c:v>
                </c:pt>
                <c:pt idx="35">
                  <c:v>18.803119999999922</c:v>
                </c:pt>
                <c:pt idx="36">
                  <c:v>19.340351999999939</c:v>
                </c:pt>
                <c:pt idx="37">
                  <c:v>19.877583999999956</c:v>
                </c:pt>
                <c:pt idx="38">
                  <c:v>20.414815999999973</c:v>
                </c:pt>
                <c:pt idx="39">
                  <c:v>20.952047999999991</c:v>
                </c:pt>
                <c:pt idx="40">
                  <c:v>21.489280000000008</c:v>
                </c:pt>
                <c:pt idx="41">
                  <c:v>22.026512000000025</c:v>
                </c:pt>
                <c:pt idx="42">
                  <c:v>22.563743999999929</c:v>
                </c:pt>
                <c:pt idx="43">
                  <c:v>23.100975999999946</c:v>
                </c:pt>
                <c:pt idx="44">
                  <c:v>23.638207999999963</c:v>
                </c:pt>
                <c:pt idx="45">
                  <c:v>24.175439999999981</c:v>
                </c:pt>
                <c:pt idx="46">
                  <c:v>24.712671999999998</c:v>
                </c:pt>
                <c:pt idx="47">
                  <c:v>25.249904000000015</c:v>
                </c:pt>
                <c:pt idx="48">
                  <c:v>25.787135999999919</c:v>
                </c:pt>
                <c:pt idx="49">
                  <c:v>26.324367999999936</c:v>
                </c:pt>
                <c:pt idx="50">
                  <c:v>26.861599999999953</c:v>
                </c:pt>
                <c:pt idx="51">
                  <c:v>27.39883199999997</c:v>
                </c:pt>
                <c:pt idx="52">
                  <c:v>27.936063999999988</c:v>
                </c:pt>
                <c:pt idx="53">
                  <c:v>28.473296000000005</c:v>
                </c:pt>
                <c:pt idx="54">
                  <c:v>29.010528000000022</c:v>
                </c:pt>
                <c:pt idx="55">
                  <c:v>29.547759999999926</c:v>
                </c:pt>
                <c:pt idx="56">
                  <c:v>30.084991999999943</c:v>
                </c:pt>
                <c:pt idx="57">
                  <c:v>30.62222399999996</c:v>
                </c:pt>
                <c:pt idx="58">
                  <c:v>31.159455999999977</c:v>
                </c:pt>
                <c:pt idx="59">
                  <c:v>31.696687999999995</c:v>
                </c:pt>
                <c:pt idx="60">
                  <c:v>32.233920000000012</c:v>
                </c:pt>
                <c:pt idx="61">
                  <c:v>32.771152000000029</c:v>
                </c:pt>
                <c:pt idx="62">
                  <c:v>33.308383999999933</c:v>
                </c:pt>
                <c:pt idx="63">
                  <c:v>33.84561599999995</c:v>
                </c:pt>
                <c:pt idx="64">
                  <c:v>34.382847999999967</c:v>
                </c:pt>
                <c:pt idx="65">
                  <c:v>34.920079999999984</c:v>
                </c:pt>
                <c:pt idx="66">
                  <c:v>35.457312000000002</c:v>
                </c:pt>
                <c:pt idx="67">
                  <c:v>35.994544000000019</c:v>
                </c:pt>
                <c:pt idx="68">
                  <c:v>36.531775999999923</c:v>
                </c:pt>
                <c:pt idx="69">
                  <c:v>37.06900799999994</c:v>
                </c:pt>
                <c:pt idx="70">
                  <c:v>37.606239999999957</c:v>
                </c:pt>
                <c:pt idx="71">
                  <c:v>38.143471999999974</c:v>
                </c:pt>
                <c:pt idx="72">
                  <c:v>38.680703999999992</c:v>
                </c:pt>
                <c:pt idx="73">
                  <c:v>39.217936000000009</c:v>
                </c:pt>
                <c:pt idx="74">
                  <c:v>39.755168000000026</c:v>
                </c:pt>
                <c:pt idx="75">
                  <c:v>40.29239999999993</c:v>
                </c:pt>
                <c:pt idx="76">
                  <c:v>40.829631999999947</c:v>
                </c:pt>
                <c:pt idx="77">
                  <c:v>41.366863999999964</c:v>
                </c:pt>
                <c:pt idx="78">
                  <c:v>41.904095999999981</c:v>
                </c:pt>
                <c:pt idx="79">
                  <c:v>42.441327999999999</c:v>
                </c:pt>
                <c:pt idx="80">
                  <c:v>42.978560000000016</c:v>
                </c:pt>
                <c:pt idx="81">
                  <c:v>43.515791999999919</c:v>
                </c:pt>
                <c:pt idx="82">
                  <c:v>44.053023999999937</c:v>
                </c:pt>
                <c:pt idx="83">
                  <c:v>44.590255999999954</c:v>
                </c:pt>
                <c:pt idx="84">
                  <c:v>45.127487999999971</c:v>
                </c:pt>
                <c:pt idx="85">
                  <c:v>45.664719999999988</c:v>
                </c:pt>
                <c:pt idx="86">
                  <c:v>46.201952000000006</c:v>
                </c:pt>
                <c:pt idx="87">
                  <c:v>46.739184000000023</c:v>
                </c:pt>
                <c:pt idx="88">
                  <c:v>47.276415999999926</c:v>
                </c:pt>
                <c:pt idx="89">
                  <c:v>47.813647999999944</c:v>
                </c:pt>
                <c:pt idx="90">
                  <c:v>48.350879999999961</c:v>
                </c:pt>
                <c:pt idx="91">
                  <c:v>48.888111999999978</c:v>
                </c:pt>
                <c:pt idx="92">
                  <c:v>49.425343999999996</c:v>
                </c:pt>
                <c:pt idx="93">
                  <c:v>49.962576000000013</c:v>
                </c:pt>
                <c:pt idx="94">
                  <c:v>50.499807999999916</c:v>
                </c:pt>
                <c:pt idx="95">
                  <c:v>51.037039999999934</c:v>
                </c:pt>
                <c:pt idx="96">
                  <c:v>51.574271999999951</c:v>
                </c:pt>
                <c:pt idx="97">
                  <c:v>52.111503999999968</c:v>
                </c:pt>
                <c:pt idx="98">
                  <c:v>52.648735999999985</c:v>
                </c:pt>
                <c:pt idx="99">
                  <c:v>53.185968000000003</c:v>
                </c:pt>
                <c:pt idx="100">
                  <c:v>53.72320000000002</c:v>
                </c:pt>
                <c:pt idx="101">
                  <c:v>54.260431999999923</c:v>
                </c:pt>
                <c:pt idx="102">
                  <c:v>54.797663999999941</c:v>
                </c:pt>
                <c:pt idx="103">
                  <c:v>55.334895999999958</c:v>
                </c:pt>
                <c:pt idx="104">
                  <c:v>55.872127999999975</c:v>
                </c:pt>
                <c:pt idx="105">
                  <c:v>56.409359999999992</c:v>
                </c:pt>
                <c:pt idx="106">
                  <c:v>56.94659200000001</c:v>
                </c:pt>
                <c:pt idx="107">
                  <c:v>57.483824000000027</c:v>
                </c:pt>
                <c:pt idx="108">
                  <c:v>58.02105599999993</c:v>
                </c:pt>
                <c:pt idx="109">
                  <c:v>58.558287999999948</c:v>
                </c:pt>
                <c:pt idx="110">
                  <c:v>59.095519999999965</c:v>
                </c:pt>
                <c:pt idx="111">
                  <c:v>59.632751999999982</c:v>
                </c:pt>
                <c:pt idx="112">
                  <c:v>60.169983999999999</c:v>
                </c:pt>
                <c:pt idx="113">
                  <c:v>60.707216000000017</c:v>
                </c:pt>
                <c:pt idx="114">
                  <c:v>61.24444799999992</c:v>
                </c:pt>
                <c:pt idx="115">
                  <c:v>61.781679999999938</c:v>
                </c:pt>
                <c:pt idx="116">
                  <c:v>62.318911999999955</c:v>
                </c:pt>
                <c:pt idx="117">
                  <c:v>62.856143999999972</c:v>
                </c:pt>
                <c:pt idx="118">
                  <c:v>63.393375999999989</c:v>
                </c:pt>
                <c:pt idx="119">
                  <c:v>63.930608000000007</c:v>
                </c:pt>
                <c:pt idx="120">
                  <c:v>64.467840000000024</c:v>
                </c:pt>
                <c:pt idx="121">
                  <c:v>65.005071999999927</c:v>
                </c:pt>
                <c:pt idx="122">
                  <c:v>65.542303999999945</c:v>
                </c:pt>
                <c:pt idx="123">
                  <c:v>66.079535999999962</c:v>
                </c:pt>
                <c:pt idx="124">
                  <c:v>66.616767999999979</c:v>
                </c:pt>
                <c:pt idx="125">
                  <c:v>67.153999999999996</c:v>
                </c:pt>
                <c:pt idx="126">
                  <c:v>67.691232000000014</c:v>
                </c:pt>
                <c:pt idx="127">
                  <c:v>68.228463999999917</c:v>
                </c:pt>
                <c:pt idx="128">
                  <c:v>68.765695999999934</c:v>
                </c:pt>
                <c:pt idx="129">
                  <c:v>69.302927999999952</c:v>
                </c:pt>
                <c:pt idx="130">
                  <c:v>69.840159999999969</c:v>
                </c:pt>
                <c:pt idx="131">
                  <c:v>70.377391999999986</c:v>
                </c:pt>
                <c:pt idx="132">
                  <c:v>70.914624000000003</c:v>
                </c:pt>
                <c:pt idx="133">
                  <c:v>71.451856000000021</c:v>
                </c:pt>
                <c:pt idx="134">
                  <c:v>71.989087999999924</c:v>
                </c:pt>
                <c:pt idx="135">
                  <c:v>72.526319999999942</c:v>
                </c:pt>
                <c:pt idx="136">
                  <c:v>73.063551999999959</c:v>
                </c:pt>
                <c:pt idx="137">
                  <c:v>73.600783999999976</c:v>
                </c:pt>
                <c:pt idx="138">
                  <c:v>74.138015999999993</c:v>
                </c:pt>
                <c:pt idx="139">
                  <c:v>74.675248000000011</c:v>
                </c:pt>
                <c:pt idx="140">
                  <c:v>75.212480000000028</c:v>
                </c:pt>
                <c:pt idx="141">
                  <c:v>75.749711999999931</c:v>
                </c:pt>
                <c:pt idx="142">
                  <c:v>76.286943999999949</c:v>
                </c:pt>
                <c:pt idx="143">
                  <c:v>76.824175999999966</c:v>
                </c:pt>
                <c:pt idx="144">
                  <c:v>77.361407999999983</c:v>
                </c:pt>
                <c:pt idx="145">
                  <c:v>77.89864</c:v>
                </c:pt>
                <c:pt idx="146">
                  <c:v>78.435872000000018</c:v>
                </c:pt>
                <c:pt idx="147">
                  <c:v>78.973103999999921</c:v>
                </c:pt>
                <c:pt idx="148">
                  <c:v>79.510335999999938</c:v>
                </c:pt>
                <c:pt idx="149">
                  <c:v>80.047567999999956</c:v>
                </c:pt>
                <c:pt idx="150">
                  <c:v>80.584799999999973</c:v>
                </c:pt>
                <c:pt idx="151">
                  <c:v>81.12203199999999</c:v>
                </c:pt>
                <c:pt idx="152">
                  <c:v>81.659264000000007</c:v>
                </c:pt>
                <c:pt idx="153">
                  <c:v>82.196496000000025</c:v>
                </c:pt>
                <c:pt idx="154">
                  <c:v>82.733727999999928</c:v>
                </c:pt>
                <c:pt idx="155">
                  <c:v>83.270959999999945</c:v>
                </c:pt>
                <c:pt idx="156">
                  <c:v>83.808191999999963</c:v>
                </c:pt>
                <c:pt idx="157">
                  <c:v>84.34542399999998</c:v>
                </c:pt>
                <c:pt idx="158">
                  <c:v>84.882655999999997</c:v>
                </c:pt>
                <c:pt idx="159">
                  <c:v>85.419888000000014</c:v>
                </c:pt>
                <c:pt idx="160">
                  <c:v>85.957119999999918</c:v>
                </c:pt>
                <c:pt idx="161">
                  <c:v>86.494351999999935</c:v>
                </c:pt>
                <c:pt idx="162">
                  <c:v>87.031583999999953</c:v>
                </c:pt>
                <c:pt idx="163">
                  <c:v>87.56881599999997</c:v>
                </c:pt>
                <c:pt idx="164">
                  <c:v>88.106047999999987</c:v>
                </c:pt>
                <c:pt idx="165">
                  <c:v>88.643280000000004</c:v>
                </c:pt>
                <c:pt idx="166">
                  <c:v>89.180512000000022</c:v>
                </c:pt>
                <c:pt idx="167">
                  <c:v>89.717743999999925</c:v>
                </c:pt>
                <c:pt idx="168">
                  <c:v>90.254975999999942</c:v>
                </c:pt>
                <c:pt idx="169">
                  <c:v>90.79220799999996</c:v>
                </c:pt>
                <c:pt idx="170">
                  <c:v>91.329439999999977</c:v>
                </c:pt>
                <c:pt idx="171">
                  <c:v>91.866671999999994</c:v>
                </c:pt>
                <c:pt idx="172">
                  <c:v>92.403904000000011</c:v>
                </c:pt>
                <c:pt idx="173">
                  <c:v>92.941136000000029</c:v>
                </c:pt>
                <c:pt idx="174">
                  <c:v>93.478367999999932</c:v>
                </c:pt>
                <c:pt idx="175">
                  <c:v>94.015599999999949</c:v>
                </c:pt>
                <c:pt idx="176">
                  <c:v>94.552831999999967</c:v>
                </c:pt>
                <c:pt idx="177">
                  <c:v>95.090063999999984</c:v>
                </c:pt>
                <c:pt idx="178">
                  <c:v>95.627296000000001</c:v>
                </c:pt>
                <c:pt idx="179">
                  <c:v>96.164528000000018</c:v>
                </c:pt>
                <c:pt idx="180">
                  <c:v>96.701759999999922</c:v>
                </c:pt>
                <c:pt idx="181">
                  <c:v>97.238991999999939</c:v>
                </c:pt>
                <c:pt idx="182">
                  <c:v>97.776223999999957</c:v>
                </c:pt>
                <c:pt idx="183">
                  <c:v>98.313455999999974</c:v>
                </c:pt>
                <c:pt idx="184">
                  <c:v>98.850687999999991</c:v>
                </c:pt>
                <c:pt idx="185">
                  <c:v>99.387920000000008</c:v>
                </c:pt>
                <c:pt idx="186">
                  <c:v>99.925152000000026</c:v>
                </c:pt>
                <c:pt idx="187">
                  <c:v>100.46238399999993</c:v>
                </c:pt>
                <c:pt idx="188">
                  <c:v>100.99961599999995</c:v>
                </c:pt>
                <c:pt idx="189">
                  <c:v>101.53684799999996</c:v>
                </c:pt>
              </c:numCache>
            </c:numRef>
          </c:xVal>
          <c:yVal>
            <c:numRef>
              <c:f>Sheet1!$H$13:$H$202</c:f>
              <c:numCache>
                <c:formatCode>General</c:formatCode>
                <c:ptCount val="190"/>
                <c:pt idx="0">
                  <c:v>721</c:v>
                </c:pt>
                <c:pt idx="1">
                  <c:v>719.26640605919999</c:v>
                </c:pt>
                <c:pt idx="2">
                  <c:v>717.53804826403928</c:v>
                </c:pt>
                <c:pt idx="3">
                  <c:v>715.81740077971813</c:v>
                </c:pt>
                <c:pt idx="4">
                  <c:v>714.0994721914351</c:v>
                </c:pt>
                <c:pt idx="5">
                  <c:v>712.38674298224259</c:v>
                </c:pt>
                <c:pt idx="6">
                  <c:v>710.67920100625577</c:v>
                </c:pt>
                <c:pt idx="7">
                  <c:v>708.97931938278464</c:v>
                </c:pt>
                <c:pt idx="8">
                  <c:v>707.28707210350285</c:v>
                </c:pt>
                <c:pt idx="9">
                  <c:v>705.59500107858253</c:v>
                </c:pt>
                <c:pt idx="10">
                  <c:v>703.90806934200646</c:v>
                </c:pt>
                <c:pt idx="11">
                  <c:v>702.22874924102337</c:v>
                </c:pt>
                <c:pt idx="12">
                  <c:v>700.55453841954204</c:v>
                </c:pt>
                <c:pt idx="13">
                  <c:v>698.88542518006454</c:v>
                </c:pt>
                <c:pt idx="14">
                  <c:v>697.22634298754588</c:v>
                </c:pt>
                <c:pt idx="15">
                  <c:v>695.57232260656576</c:v>
                </c:pt>
                <c:pt idx="16">
                  <c:v>693.90842978914577</c:v>
                </c:pt>
                <c:pt idx="17">
                  <c:v>692.26453543737205</c:v>
                </c:pt>
                <c:pt idx="18">
                  <c:v>690.62320046342347</c:v>
                </c:pt>
                <c:pt idx="19">
                  <c:v>688.99181661740874</c:v>
                </c:pt>
                <c:pt idx="20">
                  <c:v>687.3629711919001</c:v>
                </c:pt>
                <c:pt idx="21">
                  <c:v>685.7391197077003</c:v>
                </c:pt>
                <c:pt idx="22">
                  <c:v>684.12025108216289</c:v>
                </c:pt>
                <c:pt idx="23">
                  <c:v>682.50635429319277</c:v>
                </c:pt>
                <c:pt idx="24">
                  <c:v>680.89987852609829</c:v>
                </c:pt>
                <c:pt idx="25">
                  <c:v>679.29834668127376</c:v>
                </c:pt>
                <c:pt idx="26">
                  <c:v>677.6431805410466</c:v>
                </c:pt>
                <c:pt idx="27">
                  <c:v>676.05409930907797</c:v>
                </c:pt>
                <c:pt idx="28">
                  <c:v>674.4723680803404</c:v>
                </c:pt>
                <c:pt idx="29">
                  <c:v>672.8955256192844</c:v>
                </c:pt>
                <c:pt idx="30">
                  <c:v>671.32111671630355</c:v>
                </c:pt>
                <c:pt idx="31">
                  <c:v>669.74912919722351</c:v>
                </c:pt>
                <c:pt idx="32">
                  <c:v>668.18934537401287</c:v>
                </c:pt>
                <c:pt idx="33">
                  <c:v>666.63683248491759</c:v>
                </c:pt>
                <c:pt idx="34">
                  <c:v>665.08914492981353</c:v>
                </c:pt>
                <c:pt idx="35">
                  <c:v>663.54869471590644</c:v>
                </c:pt>
                <c:pt idx="36">
                  <c:v>662.01304396733065</c:v>
                </c:pt>
                <c:pt idx="37">
                  <c:v>660.48218276544935</c:v>
                </c:pt>
                <c:pt idx="38">
                  <c:v>658.95367890414207</c:v>
                </c:pt>
                <c:pt idx="39">
                  <c:v>657.43478788055268</c:v>
                </c:pt>
                <c:pt idx="40">
                  <c:v>655.92065134462632</c:v>
                </c:pt>
                <c:pt idx="41">
                  <c:v>654.40884464760916</c:v>
                </c:pt>
                <c:pt idx="42">
                  <c:v>652.90660150034546</c:v>
                </c:pt>
                <c:pt idx="43">
                  <c:v>651.40907855405294</c:v>
                </c:pt>
                <c:pt idx="44">
                  <c:v>649.91626642184121</c:v>
                </c:pt>
                <c:pt idx="45">
                  <c:v>648.43055596159138</c:v>
                </c:pt>
                <c:pt idx="46">
                  <c:v>646.95430970998598</c:v>
                </c:pt>
                <c:pt idx="47">
                  <c:v>645.48273004187001</c:v>
                </c:pt>
                <c:pt idx="48">
                  <c:v>644.01102970366173</c:v>
                </c:pt>
                <c:pt idx="49">
                  <c:v>642.55351514498057</c:v>
                </c:pt>
                <c:pt idx="50">
                  <c:v>641.09825937903463</c:v>
                </c:pt>
                <c:pt idx="51">
                  <c:v>639.64999949789717</c:v>
                </c:pt>
                <c:pt idx="52">
                  <c:v>638.20398060902392</c:v>
                </c:pt>
                <c:pt idx="53">
                  <c:v>636.76494073319634</c:v>
                </c:pt>
                <c:pt idx="54">
                  <c:v>635.3328584209728</c:v>
                </c:pt>
                <c:pt idx="55">
                  <c:v>633.90535675732565</c:v>
                </c:pt>
                <c:pt idx="56">
                  <c:v>632.48713130121314</c:v>
                </c:pt>
                <c:pt idx="57">
                  <c:v>631.07345940283142</c:v>
                </c:pt>
                <c:pt idx="58">
                  <c:v>629.66667368096921</c:v>
                </c:pt>
                <c:pt idx="59">
                  <c:v>628.26907880464353</c:v>
                </c:pt>
                <c:pt idx="60">
                  <c:v>626.87599787296745</c:v>
                </c:pt>
                <c:pt idx="61">
                  <c:v>625.48742309057786</c:v>
                </c:pt>
                <c:pt idx="62">
                  <c:v>624.10102055689549</c:v>
                </c:pt>
                <c:pt idx="63">
                  <c:v>622.72375896045207</c:v>
                </c:pt>
                <c:pt idx="64">
                  <c:v>621.35097548768715</c:v>
                </c:pt>
                <c:pt idx="65">
                  <c:v>619.98497401602742</c:v>
                </c:pt>
                <c:pt idx="66">
                  <c:v>618.62573459674502</c:v>
                </c:pt>
                <c:pt idx="67">
                  <c:v>617.27552591785241</c:v>
                </c:pt>
                <c:pt idx="68">
                  <c:v>615.92745740576879</c:v>
                </c:pt>
                <c:pt idx="69">
                  <c:v>614.58381572769952</c:v>
                </c:pt>
                <c:pt idx="70">
                  <c:v>613.24916463652141</c:v>
                </c:pt>
                <c:pt idx="71">
                  <c:v>611.92119065007</c:v>
                </c:pt>
                <c:pt idx="72">
                  <c:v>610.59987463887637</c:v>
                </c:pt>
                <c:pt idx="73">
                  <c:v>609.28293872545703</c:v>
                </c:pt>
                <c:pt idx="74">
                  <c:v>607.97037639869848</c:v>
                </c:pt>
                <c:pt idx="75">
                  <c:v>606.67562158996202</c:v>
                </c:pt>
                <c:pt idx="76">
                  <c:v>605.3740168314373</c:v>
                </c:pt>
                <c:pt idx="77">
                  <c:v>604.08125850279509</c:v>
                </c:pt>
                <c:pt idx="78">
                  <c:v>602.79283443241638</c:v>
                </c:pt>
                <c:pt idx="79">
                  <c:v>601.51097572574554</c:v>
                </c:pt>
                <c:pt idx="80">
                  <c:v>600.23566424506737</c:v>
                </c:pt>
                <c:pt idx="81">
                  <c:v>598.96909628034041</c:v>
                </c:pt>
                <c:pt idx="82">
                  <c:v>597.7046060420621</c:v>
                </c:pt>
                <c:pt idx="83">
                  <c:v>596.44882890423764</c:v>
                </c:pt>
                <c:pt idx="84">
                  <c:v>595.17717906649739</c:v>
                </c:pt>
                <c:pt idx="85">
                  <c:v>593.93219367774384</c:v>
                </c:pt>
                <c:pt idx="86">
                  <c:v>592.69366182271619</c:v>
                </c:pt>
                <c:pt idx="87">
                  <c:v>591.4637431878499</c:v>
                </c:pt>
                <c:pt idx="88">
                  <c:v>590.23806235638313</c:v>
                </c:pt>
                <c:pt idx="89">
                  <c:v>589.01661451186339</c:v>
                </c:pt>
                <c:pt idx="90">
                  <c:v>587.805881002928</c:v>
                </c:pt>
                <c:pt idx="91">
                  <c:v>586.59504103947688</c:v>
                </c:pt>
                <c:pt idx="92">
                  <c:v>585.39273286182913</c:v>
                </c:pt>
                <c:pt idx="93">
                  <c:v>584.19891273750329</c:v>
                </c:pt>
                <c:pt idx="94">
                  <c:v>583.00714138618855</c:v>
                </c:pt>
                <c:pt idx="95">
                  <c:v>581.79994726817029</c:v>
                </c:pt>
                <c:pt idx="96">
                  <c:v>580.62298747469333</c:v>
                </c:pt>
                <c:pt idx="97">
                  <c:v>579.45442150899135</c:v>
                </c:pt>
                <c:pt idx="98">
                  <c:v>578.2879012709742</c:v>
                </c:pt>
                <c:pt idx="99">
                  <c:v>577.12764649215183</c:v>
                </c:pt>
                <c:pt idx="100">
                  <c:v>575.97573621843003</c:v>
                </c:pt>
                <c:pt idx="101">
                  <c:v>574.82586765768974</c:v>
                </c:pt>
                <c:pt idx="102">
                  <c:v>573.68431784786003</c:v>
                </c:pt>
                <c:pt idx="103">
                  <c:v>572.54897305276938</c:v>
                </c:pt>
                <c:pt idx="104">
                  <c:v>571.4198185372735</c:v>
                </c:pt>
                <c:pt idx="105">
                  <c:v>570.29477541759684</c:v>
                </c:pt>
                <c:pt idx="106">
                  <c:v>569.17384100417166</c:v>
                </c:pt>
                <c:pt idx="107">
                  <c:v>568.06113385540186</c:v>
                </c:pt>
                <c:pt idx="108">
                  <c:v>566.9586469452662</c:v>
                </c:pt>
                <c:pt idx="109">
                  <c:v>565.86024057852933</c:v>
                </c:pt>
                <c:pt idx="110">
                  <c:v>564.76591264786862</c:v>
                </c:pt>
                <c:pt idx="111">
                  <c:v>563.67768765090818</c:v>
                </c:pt>
                <c:pt idx="112">
                  <c:v>562.59555201329556</c:v>
                </c:pt>
                <c:pt idx="113">
                  <c:v>561.5333641695529</c:v>
                </c:pt>
                <c:pt idx="114">
                  <c:v>560.46333947358062</c:v>
                </c:pt>
                <c:pt idx="115">
                  <c:v>559.40135322580477</c:v>
                </c:pt>
                <c:pt idx="116">
                  <c:v>558.34539221531429</c:v>
                </c:pt>
                <c:pt idx="117">
                  <c:v>557.29347009349681</c:v>
                </c:pt>
                <c:pt idx="118">
                  <c:v>556.2475593005687</c:v>
                </c:pt>
                <c:pt idx="119">
                  <c:v>555.20764733607325</c:v>
                </c:pt>
                <c:pt idx="120">
                  <c:v>554.17372185415252</c:v>
                </c:pt>
                <c:pt idx="121">
                  <c:v>553.14382009234089</c:v>
                </c:pt>
                <c:pt idx="122">
                  <c:v>552.12183493241707</c:v>
                </c:pt>
                <c:pt idx="123">
                  <c:v>551.10386482189392</c:v>
                </c:pt>
                <c:pt idx="124">
                  <c:v>550.09184470368632</c:v>
                </c:pt>
                <c:pt idx="125">
                  <c:v>549.08576296577996</c:v>
                </c:pt>
                <c:pt idx="126">
                  <c:v>548.0875204952132</c:v>
                </c:pt>
                <c:pt idx="127">
                  <c:v>547.09707975183278</c:v>
                </c:pt>
                <c:pt idx="128">
                  <c:v>546.11063126185866</c:v>
                </c:pt>
                <c:pt idx="129">
                  <c:v>545.13006508875026</c:v>
                </c:pt>
                <c:pt idx="130">
                  <c:v>544.15537045178587</c:v>
                </c:pt>
                <c:pt idx="131">
                  <c:v>543.18466277585935</c:v>
                </c:pt>
                <c:pt idx="132">
                  <c:v>542.21981674669064</c:v>
                </c:pt>
                <c:pt idx="133">
                  <c:v>541.26268053755882</c:v>
                </c:pt>
                <c:pt idx="134">
                  <c:v>540.31505439215141</c:v>
                </c:pt>
                <c:pt idx="135">
                  <c:v>539.37322607399756</c:v>
                </c:pt>
                <c:pt idx="136">
                  <c:v>538.43353655832448</c:v>
                </c:pt>
                <c:pt idx="137">
                  <c:v>537.50328143166632</c:v>
                </c:pt>
                <c:pt idx="138">
                  <c:v>536.57517699682114</c:v>
                </c:pt>
                <c:pt idx="139">
                  <c:v>535.65285434849432</c:v>
                </c:pt>
                <c:pt idx="140">
                  <c:v>534.73630431378035</c:v>
                </c:pt>
                <c:pt idx="141">
                  <c:v>533.82551788342334</c:v>
                </c:pt>
                <c:pt idx="142">
                  <c:v>532.92226777079668</c:v>
                </c:pt>
                <c:pt idx="143">
                  <c:v>532.02297902456871</c:v>
                </c:pt>
                <c:pt idx="144">
                  <c:v>531.12942786275164</c:v>
                </c:pt>
                <c:pt idx="145">
                  <c:v>530.24336399975141</c:v>
                </c:pt>
                <c:pt idx="146">
                  <c:v>529.36126005757103</c:v>
                </c:pt>
                <c:pt idx="147">
                  <c:v>528.47426767123568</c:v>
                </c:pt>
                <c:pt idx="148">
                  <c:v>527.60533472954785</c:v>
                </c:pt>
                <c:pt idx="149">
                  <c:v>526.74380792644513</c:v>
                </c:pt>
                <c:pt idx="150">
                  <c:v>525.88965423104912</c:v>
                </c:pt>
                <c:pt idx="151">
                  <c:v>525.03774986749465</c:v>
                </c:pt>
                <c:pt idx="152">
                  <c:v>524.19151016193291</c:v>
                </c:pt>
                <c:pt idx="153">
                  <c:v>523.35092814703069</c:v>
                </c:pt>
                <c:pt idx="154">
                  <c:v>522.51599702711087</c:v>
                </c:pt>
                <c:pt idx="155">
                  <c:v>521.68671017892029</c:v>
                </c:pt>
                <c:pt idx="156">
                  <c:v>520.86472508984423</c:v>
                </c:pt>
                <c:pt idx="157">
                  <c:v>520.05000999625281</c:v>
                </c:pt>
                <c:pt idx="158">
                  <c:v>519.23925768045808</c:v>
                </c:pt>
                <c:pt idx="159">
                  <c:v>518.43574733403955</c:v>
                </c:pt>
                <c:pt idx="160">
                  <c:v>517.63620428434615</c:v>
                </c:pt>
                <c:pt idx="161">
                  <c:v>516.84387579684198</c:v>
                </c:pt>
                <c:pt idx="162">
                  <c:v>516.0587311417205</c:v>
                </c:pt>
                <c:pt idx="163">
                  <c:v>515.27755792963194</c:v>
                </c:pt>
                <c:pt idx="164">
                  <c:v>514.50195607429623</c:v>
                </c:pt>
                <c:pt idx="165">
                  <c:v>513.73192076598355</c:v>
                </c:pt>
                <c:pt idx="166">
                  <c:v>512.96901713623788</c:v>
                </c:pt>
                <c:pt idx="167">
                  <c:v>512.21166033566169</c:v>
                </c:pt>
                <c:pt idx="168">
                  <c:v>511.46139306197898</c:v>
                </c:pt>
                <c:pt idx="169">
                  <c:v>510.7151149942863</c:v>
                </c:pt>
                <c:pt idx="170">
                  <c:v>509.9728347761021</c:v>
                </c:pt>
                <c:pt idx="171">
                  <c:v>509.23914684250173</c:v>
                </c:pt>
                <c:pt idx="172">
                  <c:v>508.50794170840487</c:v>
                </c:pt>
                <c:pt idx="173">
                  <c:v>507.78528869744156</c:v>
                </c:pt>
                <c:pt idx="174">
                  <c:v>507.0696370193366</c:v>
                </c:pt>
                <c:pt idx="175">
                  <c:v>506.35651088309584</c:v>
                </c:pt>
                <c:pt idx="176">
                  <c:v>505.65185463304817</c:v>
                </c:pt>
                <c:pt idx="177">
                  <c:v>504.95122423982804</c:v>
                </c:pt>
                <c:pt idx="178">
                  <c:v>504.25755098856331</c:v>
                </c:pt>
                <c:pt idx="179">
                  <c:v>503.57080757987774</c:v>
                </c:pt>
                <c:pt idx="180">
                  <c:v>502.88953877481708</c:v>
                </c:pt>
                <c:pt idx="181">
                  <c:v>502.21088533611101</c:v>
                </c:pt>
                <c:pt idx="182">
                  <c:v>501.53914753222045</c:v>
                </c:pt>
                <c:pt idx="183">
                  <c:v>500.87429878610305</c:v>
                </c:pt>
                <c:pt idx="184">
                  <c:v>500.21351882059821</c:v>
                </c:pt>
                <c:pt idx="185">
                  <c:v>499.55960851915773</c:v>
                </c:pt>
                <c:pt idx="186">
                  <c:v>498.91116522480701</c:v>
                </c:pt>
                <c:pt idx="187">
                  <c:v>498.26955641897251</c:v>
                </c:pt>
                <c:pt idx="188">
                  <c:v>497.63475665621678</c:v>
                </c:pt>
                <c:pt idx="189">
                  <c:v>497.00674078226945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A0-4D86-87B7-9AC0AC2D0BB4}"/>
            </c:ext>
          </c:extLst>
        </c:ser>
        <c:ser>
          <c:idx val="2"/>
          <c:order val="2"/>
          <c:tx>
            <c:v>Adusted</c:v>
          </c:tx>
          <c:marker>
            <c:symbol val="none"/>
          </c:marker>
          <c:xVal>
            <c:numRef>
              <c:f>Sheet1!$A$13:$A$202</c:f>
              <c:numCache>
                <c:formatCode>General</c:formatCode>
                <c:ptCount val="190"/>
                <c:pt idx="0">
                  <c:v>0</c:v>
                </c:pt>
                <c:pt idx="1">
                  <c:v>0.53723200000001725</c:v>
                </c:pt>
                <c:pt idx="2">
                  <c:v>1.0744639999999208</c:v>
                </c:pt>
                <c:pt idx="3">
                  <c:v>1.6116959999999381</c:v>
                </c:pt>
                <c:pt idx="4">
                  <c:v>2.1489279999999553</c:v>
                </c:pt>
                <c:pt idx="5">
                  <c:v>2.6861599999999726</c:v>
                </c:pt>
                <c:pt idx="6">
                  <c:v>3.2233919999999898</c:v>
                </c:pt>
                <c:pt idx="7">
                  <c:v>3.7606240000000071</c:v>
                </c:pt>
                <c:pt idx="8">
                  <c:v>4.2978560000000243</c:v>
                </c:pt>
                <c:pt idx="9">
                  <c:v>4.8350879999999279</c:v>
                </c:pt>
                <c:pt idx="10">
                  <c:v>5.3723199999999451</c:v>
                </c:pt>
                <c:pt idx="11">
                  <c:v>5.9095519999999624</c:v>
                </c:pt>
                <c:pt idx="12">
                  <c:v>6.4467839999999796</c:v>
                </c:pt>
                <c:pt idx="13">
                  <c:v>6.9840159999999969</c:v>
                </c:pt>
                <c:pt idx="14">
                  <c:v>7.5212480000000141</c:v>
                </c:pt>
                <c:pt idx="15">
                  <c:v>8.0584799999999177</c:v>
                </c:pt>
                <c:pt idx="16">
                  <c:v>8.595711999999935</c:v>
                </c:pt>
                <c:pt idx="17">
                  <c:v>9.1329439999999522</c:v>
                </c:pt>
                <c:pt idx="18">
                  <c:v>9.6701759999999695</c:v>
                </c:pt>
                <c:pt idx="19">
                  <c:v>10.207407999999987</c:v>
                </c:pt>
                <c:pt idx="20">
                  <c:v>10.744640000000004</c:v>
                </c:pt>
                <c:pt idx="21">
                  <c:v>11.281872000000021</c:v>
                </c:pt>
                <c:pt idx="22">
                  <c:v>11.819103999999925</c:v>
                </c:pt>
                <c:pt idx="23">
                  <c:v>12.356335999999942</c:v>
                </c:pt>
                <c:pt idx="24">
                  <c:v>12.893567999999959</c:v>
                </c:pt>
                <c:pt idx="25">
                  <c:v>13.430799999999977</c:v>
                </c:pt>
                <c:pt idx="26">
                  <c:v>13.968031999999994</c:v>
                </c:pt>
                <c:pt idx="27">
                  <c:v>14.505264000000011</c:v>
                </c:pt>
                <c:pt idx="28">
                  <c:v>15.042496000000028</c:v>
                </c:pt>
                <c:pt idx="29">
                  <c:v>15.579727999999932</c:v>
                </c:pt>
                <c:pt idx="30">
                  <c:v>16.116959999999949</c:v>
                </c:pt>
                <c:pt idx="31">
                  <c:v>16.654191999999966</c:v>
                </c:pt>
                <c:pt idx="32">
                  <c:v>17.191423999999984</c:v>
                </c:pt>
                <c:pt idx="33">
                  <c:v>17.728656000000001</c:v>
                </c:pt>
                <c:pt idx="34">
                  <c:v>18.265888000000018</c:v>
                </c:pt>
                <c:pt idx="35">
                  <c:v>18.803119999999922</c:v>
                </c:pt>
                <c:pt idx="36">
                  <c:v>19.340351999999939</c:v>
                </c:pt>
                <c:pt idx="37">
                  <c:v>19.877583999999956</c:v>
                </c:pt>
                <c:pt idx="38">
                  <c:v>20.414815999999973</c:v>
                </c:pt>
                <c:pt idx="39">
                  <c:v>20.952047999999991</c:v>
                </c:pt>
                <c:pt idx="40">
                  <c:v>21.489280000000008</c:v>
                </c:pt>
                <c:pt idx="41">
                  <c:v>22.026512000000025</c:v>
                </c:pt>
                <c:pt idx="42">
                  <c:v>22.563743999999929</c:v>
                </c:pt>
                <c:pt idx="43">
                  <c:v>23.100975999999946</c:v>
                </c:pt>
                <c:pt idx="44">
                  <c:v>23.638207999999963</c:v>
                </c:pt>
                <c:pt idx="45">
                  <c:v>24.175439999999981</c:v>
                </c:pt>
                <c:pt idx="46">
                  <c:v>24.712671999999998</c:v>
                </c:pt>
                <c:pt idx="47">
                  <c:v>25.249904000000015</c:v>
                </c:pt>
                <c:pt idx="48">
                  <c:v>25.787135999999919</c:v>
                </c:pt>
                <c:pt idx="49">
                  <c:v>26.324367999999936</c:v>
                </c:pt>
                <c:pt idx="50">
                  <c:v>26.861599999999953</c:v>
                </c:pt>
                <c:pt idx="51">
                  <c:v>27.39883199999997</c:v>
                </c:pt>
                <c:pt idx="52">
                  <c:v>27.936063999999988</c:v>
                </c:pt>
                <c:pt idx="53">
                  <c:v>28.473296000000005</c:v>
                </c:pt>
                <c:pt idx="54">
                  <c:v>29.010528000000022</c:v>
                </c:pt>
                <c:pt idx="55">
                  <c:v>29.547759999999926</c:v>
                </c:pt>
                <c:pt idx="56">
                  <c:v>30.084991999999943</c:v>
                </c:pt>
                <c:pt idx="57">
                  <c:v>30.62222399999996</c:v>
                </c:pt>
                <c:pt idx="58">
                  <c:v>31.159455999999977</c:v>
                </c:pt>
                <c:pt idx="59">
                  <c:v>31.696687999999995</c:v>
                </c:pt>
                <c:pt idx="60">
                  <c:v>32.233920000000012</c:v>
                </c:pt>
                <c:pt idx="61">
                  <c:v>32.771152000000029</c:v>
                </c:pt>
                <c:pt idx="62">
                  <c:v>33.308383999999933</c:v>
                </c:pt>
                <c:pt idx="63">
                  <c:v>33.84561599999995</c:v>
                </c:pt>
                <c:pt idx="64">
                  <c:v>34.382847999999967</c:v>
                </c:pt>
                <c:pt idx="65">
                  <c:v>34.920079999999984</c:v>
                </c:pt>
                <c:pt idx="66">
                  <c:v>35.457312000000002</c:v>
                </c:pt>
                <c:pt idx="67">
                  <c:v>35.994544000000019</c:v>
                </c:pt>
                <c:pt idx="68">
                  <c:v>36.531775999999923</c:v>
                </c:pt>
                <c:pt idx="69">
                  <c:v>37.06900799999994</c:v>
                </c:pt>
                <c:pt idx="70">
                  <c:v>37.606239999999957</c:v>
                </c:pt>
                <c:pt idx="71">
                  <c:v>38.143471999999974</c:v>
                </c:pt>
                <c:pt idx="72">
                  <c:v>38.680703999999992</c:v>
                </c:pt>
                <c:pt idx="73">
                  <c:v>39.217936000000009</c:v>
                </c:pt>
                <c:pt idx="74">
                  <c:v>39.755168000000026</c:v>
                </c:pt>
                <c:pt idx="75">
                  <c:v>40.29239999999993</c:v>
                </c:pt>
                <c:pt idx="76">
                  <c:v>40.829631999999947</c:v>
                </c:pt>
                <c:pt idx="77">
                  <c:v>41.366863999999964</c:v>
                </c:pt>
                <c:pt idx="78">
                  <c:v>41.904095999999981</c:v>
                </c:pt>
                <c:pt idx="79">
                  <c:v>42.441327999999999</c:v>
                </c:pt>
                <c:pt idx="80">
                  <c:v>42.978560000000016</c:v>
                </c:pt>
                <c:pt idx="81">
                  <c:v>43.515791999999919</c:v>
                </c:pt>
                <c:pt idx="82">
                  <c:v>44.053023999999937</c:v>
                </c:pt>
                <c:pt idx="83">
                  <c:v>44.590255999999954</c:v>
                </c:pt>
                <c:pt idx="84">
                  <c:v>45.127487999999971</c:v>
                </c:pt>
                <c:pt idx="85">
                  <c:v>45.664719999999988</c:v>
                </c:pt>
                <c:pt idx="86">
                  <c:v>46.201952000000006</c:v>
                </c:pt>
                <c:pt idx="87">
                  <c:v>46.739184000000023</c:v>
                </c:pt>
                <c:pt idx="88">
                  <c:v>47.276415999999926</c:v>
                </c:pt>
                <c:pt idx="89">
                  <c:v>47.813647999999944</c:v>
                </c:pt>
                <c:pt idx="90">
                  <c:v>48.350879999999961</c:v>
                </c:pt>
                <c:pt idx="91">
                  <c:v>48.888111999999978</c:v>
                </c:pt>
                <c:pt idx="92">
                  <c:v>49.425343999999996</c:v>
                </c:pt>
                <c:pt idx="93">
                  <c:v>49.962576000000013</c:v>
                </c:pt>
                <c:pt idx="94">
                  <c:v>50.499807999999916</c:v>
                </c:pt>
                <c:pt idx="95">
                  <c:v>51.037039999999934</c:v>
                </c:pt>
                <c:pt idx="96">
                  <c:v>51.574271999999951</c:v>
                </c:pt>
                <c:pt idx="97">
                  <c:v>52.111503999999968</c:v>
                </c:pt>
                <c:pt idx="98">
                  <c:v>52.648735999999985</c:v>
                </c:pt>
                <c:pt idx="99">
                  <c:v>53.185968000000003</c:v>
                </c:pt>
                <c:pt idx="100">
                  <c:v>53.72320000000002</c:v>
                </c:pt>
                <c:pt idx="101">
                  <c:v>54.260431999999923</c:v>
                </c:pt>
                <c:pt idx="102">
                  <c:v>54.797663999999941</c:v>
                </c:pt>
                <c:pt idx="103">
                  <c:v>55.334895999999958</c:v>
                </c:pt>
                <c:pt idx="104">
                  <c:v>55.872127999999975</c:v>
                </c:pt>
                <c:pt idx="105">
                  <c:v>56.409359999999992</c:v>
                </c:pt>
                <c:pt idx="106">
                  <c:v>56.94659200000001</c:v>
                </c:pt>
                <c:pt idx="107">
                  <c:v>57.483824000000027</c:v>
                </c:pt>
                <c:pt idx="108">
                  <c:v>58.02105599999993</c:v>
                </c:pt>
                <c:pt idx="109">
                  <c:v>58.558287999999948</c:v>
                </c:pt>
                <c:pt idx="110">
                  <c:v>59.095519999999965</c:v>
                </c:pt>
                <c:pt idx="111">
                  <c:v>59.632751999999982</c:v>
                </c:pt>
                <c:pt idx="112">
                  <c:v>60.169983999999999</c:v>
                </c:pt>
                <c:pt idx="113">
                  <c:v>60.707216000000017</c:v>
                </c:pt>
                <c:pt idx="114">
                  <c:v>61.24444799999992</c:v>
                </c:pt>
                <c:pt idx="115">
                  <c:v>61.781679999999938</c:v>
                </c:pt>
                <c:pt idx="116">
                  <c:v>62.318911999999955</c:v>
                </c:pt>
                <c:pt idx="117">
                  <c:v>62.856143999999972</c:v>
                </c:pt>
                <c:pt idx="118">
                  <c:v>63.393375999999989</c:v>
                </c:pt>
                <c:pt idx="119">
                  <c:v>63.930608000000007</c:v>
                </c:pt>
                <c:pt idx="120">
                  <c:v>64.467840000000024</c:v>
                </c:pt>
                <c:pt idx="121">
                  <c:v>65.005071999999927</c:v>
                </c:pt>
                <c:pt idx="122">
                  <c:v>65.542303999999945</c:v>
                </c:pt>
                <c:pt idx="123">
                  <c:v>66.079535999999962</c:v>
                </c:pt>
                <c:pt idx="124">
                  <c:v>66.616767999999979</c:v>
                </c:pt>
                <c:pt idx="125">
                  <c:v>67.153999999999996</c:v>
                </c:pt>
                <c:pt idx="126">
                  <c:v>67.691232000000014</c:v>
                </c:pt>
                <c:pt idx="127">
                  <c:v>68.228463999999917</c:v>
                </c:pt>
                <c:pt idx="128">
                  <c:v>68.765695999999934</c:v>
                </c:pt>
                <c:pt idx="129">
                  <c:v>69.302927999999952</c:v>
                </c:pt>
                <c:pt idx="130">
                  <c:v>69.840159999999969</c:v>
                </c:pt>
                <c:pt idx="131">
                  <c:v>70.377391999999986</c:v>
                </c:pt>
                <c:pt idx="132">
                  <c:v>70.914624000000003</c:v>
                </c:pt>
                <c:pt idx="133">
                  <c:v>71.451856000000021</c:v>
                </c:pt>
                <c:pt idx="134">
                  <c:v>71.989087999999924</c:v>
                </c:pt>
                <c:pt idx="135">
                  <c:v>72.526319999999942</c:v>
                </c:pt>
                <c:pt idx="136">
                  <c:v>73.063551999999959</c:v>
                </c:pt>
                <c:pt idx="137">
                  <c:v>73.600783999999976</c:v>
                </c:pt>
                <c:pt idx="138">
                  <c:v>74.138015999999993</c:v>
                </c:pt>
                <c:pt idx="139">
                  <c:v>74.675248000000011</c:v>
                </c:pt>
                <c:pt idx="140">
                  <c:v>75.212480000000028</c:v>
                </c:pt>
                <c:pt idx="141">
                  <c:v>75.749711999999931</c:v>
                </c:pt>
                <c:pt idx="142">
                  <c:v>76.286943999999949</c:v>
                </c:pt>
                <c:pt idx="143">
                  <c:v>76.824175999999966</c:v>
                </c:pt>
                <c:pt idx="144">
                  <c:v>77.361407999999983</c:v>
                </c:pt>
                <c:pt idx="145">
                  <c:v>77.89864</c:v>
                </c:pt>
                <c:pt idx="146">
                  <c:v>78.435872000000018</c:v>
                </c:pt>
                <c:pt idx="147">
                  <c:v>78.973103999999921</c:v>
                </c:pt>
                <c:pt idx="148">
                  <c:v>79.510335999999938</c:v>
                </c:pt>
                <c:pt idx="149">
                  <c:v>80.047567999999956</c:v>
                </c:pt>
                <c:pt idx="150">
                  <c:v>80.584799999999973</c:v>
                </c:pt>
                <c:pt idx="151">
                  <c:v>81.12203199999999</c:v>
                </c:pt>
                <c:pt idx="152">
                  <c:v>81.659264000000007</c:v>
                </c:pt>
                <c:pt idx="153">
                  <c:v>82.196496000000025</c:v>
                </c:pt>
                <c:pt idx="154">
                  <c:v>82.733727999999928</c:v>
                </c:pt>
                <c:pt idx="155">
                  <c:v>83.270959999999945</c:v>
                </c:pt>
                <c:pt idx="156">
                  <c:v>83.808191999999963</c:v>
                </c:pt>
                <c:pt idx="157">
                  <c:v>84.34542399999998</c:v>
                </c:pt>
                <c:pt idx="158">
                  <c:v>84.882655999999997</c:v>
                </c:pt>
                <c:pt idx="159">
                  <c:v>85.419888000000014</c:v>
                </c:pt>
                <c:pt idx="160">
                  <c:v>85.957119999999918</c:v>
                </c:pt>
                <c:pt idx="161">
                  <c:v>86.494351999999935</c:v>
                </c:pt>
                <c:pt idx="162">
                  <c:v>87.031583999999953</c:v>
                </c:pt>
                <c:pt idx="163">
                  <c:v>87.56881599999997</c:v>
                </c:pt>
                <c:pt idx="164">
                  <c:v>88.106047999999987</c:v>
                </c:pt>
                <c:pt idx="165">
                  <c:v>88.643280000000004</c:v>
                </c:pt>
                <c:pt idx="166">
                  <c:v>89.180512000000022</c:v>
                </c:pt>
                <c:pt idx="167">
                  <c:v>89.717743999999925</c:v>
                </c:pt>
                <c:pt idx="168">
                  <c:v>90.254975999999942</c:v>
                </c:pt>
                <c:pt idx="169">
                  <c:v>90.79220799999996</c:v>
                </c:pt>
                <c:pt idx="170">
                  <c:v>91.329439999999977</c:v>
                </c:pt>
                <c:pt idx="171">
                  <c:v>91.866671999999994</c:v>
                </c:pt>
                <c:pt idx="172">
                  <c:v>92.403904000000011</c:v>
                </c:pt>
                <c:pt idx="173">
                  <c:v>92.941136000000029</c:v>
                </c:pt>
                <c:pt idx="174">
                  <c:v>93.478367999999932</c:v>
                </c:pt>
                <c:pt idx="175">
                  <c:v>94.015599999999949</c:v>
                </c:pt>
                <c:pt idx="176">
                  <c:v>94.552831999999967</c:v>
                </c:pt>
                <c:pt idx="177">
                  <c:v>95.090063999999984</c:v>
                </c:pt>
                <c:pt idx="178">
                  <c:v>95.627296000000001</c:v>
                </c:pt>
                <c:pt idx="179">
                  <c:v>96.164528000000018</c:v>
                </c:pt>
                <c:pt idx="180">
                  <c:v>96.701759999999922</c:v>
                </c:pt>
                <c:pt idx="181">
                  <c:v>97.238991999999939</c:v>
                </c:pt>
                <c:pt idx="182">
                  <c:v>97.776223999999957</c:v>
                </c:pt>
                <c:pt idx="183">
                  <c:v>98.313455999999974</c:v>
                </c:pt>
                <c:pt idx="184">
                  <c:v>98.850687999999991</c:v>
                </c:pt>
                <c:pt idx="185">
                  <c:v>99.387920000000008</c:v>
                </c:pt>
                <c:pt idx="186">
                  <c:v>99.925152000000026</c:v>
                </c:pt>
                <c:pt idx="187">
                  <c:v>100.46238399999993</c:v>
                </c:pt>
                <c:pt idx="188">
                  <c:v>100.99961599999995</c:v>
                </c:pt>
                <c:pt idx="189">
                  <c:v>101.53684799999996</c:v>
                </c:pt>
              </c:numCache>
            </c:numRef>
          </c:xVal>
          <c:yVal>
            <c:numRef>
              <c:f>Sheet1!$K$13:$K$202</c:f>
              <c:numCache>
                <c:formatCode>General</c:formatCode>
                <c:ptCount val="190"/>
                <c:pt idx="0">
                  <c:v>774.69795631625857</c:v>
                </c:pt>
                <c:pt idx="1">
                  <c:v>772.73531327483079</c:v>
                </c:pt>
                <c:pt idx="2">
                  <c:v>770.82390493521518</c:v>
                </c:pt>
                <c:pt idx="3">
                  <c:v>768.83422958106814</c:v>
                </c:pt>
                <c:pt idx="4">
                  <c:v>766.89556417183962</c:v>
                </c:pt>
                <c:pt idx="5">
                  <c:v>764.96466799809946</c:v>
                </c:pt>
                <c:pt idx="6">
                  <c:v>763.08215989246571</c:v>
                </c:pt>
                <c:pt idx="7">
                  <c:v>761.20644359041955</c:v>
                </c:pt>
                <c:pt idx="8">
                  <c:v>759.21749700407577</c:v>
                </c:pt>
                <c:pt idx="9">
                  <c:v>757.31658413355876</c:v>
                </c:pt>
                <c:pt idx="10">
                  <c:v>755.46207212819672</c:v>
                </c:pt>
                <c:pt idx="11">
                  <c:v>753.57524783168265</c:v>
                </c:pt>
                <c:pt idx="12">
                  <c:v>751.69549042558947</c:v>
                </c:pt>
                <c:pt idx="13">
                  <c:v>749.89988395708997</c:v>
                </c:pt>
                <c:pt idx="14">
                  <c:v>748.03366116467464</c:v>
                </c:pt>
                <c:pt idx="15">
                  <c:v>745.9437240392956</c:v>
                </c:pt>
                <c:pt idx="16">
                  <c:v>744.32168326134865</c:v>
                </c:pt>
                <c:pt idx="17">
                  <c:v>742.43742985398842</c:v>
                </c:pt>
                <c:pt idx="18">
                  <c:v>740.67457750749259</c:v>
                </c:pt>
                <c:pt idx="19">
                  <c:v>738.80335587543129</c:v>
                </c:pt>
                <c:pt idx="20">
                  <c:v>736.97674819027645</c:v>
                </c:pt>
                <c:pt idx="21">
                  <c:v>735.15639248838806</c:v>
                </c:pt>
                <c:pt idx="22">
                  <c:v>733.34219067749882</c:v>
                </c:pt>
                <c:pt idx="23">
                  <c:v>731.57315344566007</c:v>
                </c:pt>
                <c:pt idx="24">
                  <c:v>729.77128342985839</c:v>
                </c:pt>
                <c:pt idx="25">
                  <c:v>726.97516472099005</c:v>
                </c:pt>
                <c:pt idx="26">
                  <c:v>726.22512261349743</c:v>
                </c:pt>
                <c:pt idx="27">
                  <c:v>724.4812391141736</c:v>
                </c:pt>
                <c:pt idx="28">
                  <c:v>722.70338910449925</c:v>
                </c:pt>
                <c:pt idx="29">
                  <c:v>720.89010530802784</c:v>
                </c:pt>
                <c:pt idx="30">
                  <c:v>719.08090935172436</c:v>
                </c:pt>
                <c:pt idx="31">
                  <c:v>717.44510478346035</c:v>
                </c:pt>
                <c:pt idx="32">
                  <c:v>715.73195298108624</c:v>
                </c:pt>
                <c:pt idx="33">
                  <c:v>713.98264086496567</c:v>
                </c:pt>
                <c:pt idx="34">
                  <c:v>712.28163729230357</c:v>
                </c:pt>
                <c:pt idx="35">
                  <c:v>710.54347596665866</c:v>
                </c:pt>
                <c:pt idx="36">
                  <c:v>708.81044527554172</c:v>
                </c:pt>
                <c:pt idx="37">
                  <c:v>707.03713758919878</c:v>
                </c:pt>
                <c:pt idx="38">
                  <c:v>705.40510392322017</c:v>
                </c:pt>
                <c:pt idx="39">
                  <c:v>703.68780522413749</c:v>
                </c:pt>
                <c:pt idx="40">
                  <c:v>701.92786172189949</c:v>
                </c:pt>
                <c:pt idx="41">
                  <c:v>700.31547973313332</c:v>
                </c:pt>
                <c:pt idx="42">
                  <c:v>698.61337565533938</c:v>
                </c:pt>
                <c:pt idx="43">
                  <c:v>696.91588241270063</c:v>
                </c:pt>
                <c:pt idx="44">
                  <c:v>695.27327748007951</c:v>
                </c:pt>
                <c:pt idx="45">
                  <c:v>693.68692700204952</c:v>
                </c:pt>
                <c:pt idx="46">
                  <c:v>692.00609235239483</c:v>
                </c:pt>
                <c:pt idx="47">
                  <c:v>690.22409484987531</c:v>
                </c:pt>
                <c:pt idx="48">
                  <c:v>688.76287754975158</c:v>
                </c:pt>
                <c:pt idx="49">
                  <c:v>687.04386825578126</c:v>
                </c:pt>
                <c:pt idx="50">
                  <c:v>685.43612465257229</c:v>
                </c:pt>
                <c:pt idx="51">
                  <c:v>683.72305002661665</c:v>
                </c:pt>
                <c:pt idx="52">
                  <c:v>682.12602397846103</c:v>
                </c:pt>
                <c:pt idx="53">
                  <c:v>680.53489805022616</c:v>
                </c:pt>
                <c:pt idx="54">
                  <c:v>678.89117377876198</c:v>
                </c:pt>
                <c:pt idx="55">
                  <c:v>677.37031181297982</c:v>
                </c:pt>
                <c:pt idx="56">
                  <c:v>675.73710168300136</c:v>
                </c:pt>
                <c:pt idx="57">
                  <c:v>674.16885475016261</c:v>
                </c:pt>
                <c:pt idx="58">
                  <c:v>672.66746778091328</c:v>
                </c:pt>
                <c:pt idx="59">
                  <c:v>671.04989703495357</c:v>
                </c:pt>
                <c:pt idx="60">
                  <c:v>669.43602652671996</c:v>
                </c:pt>
                <c:pt idx="61">
                  <c:v>667.76026634463028</c:v>
                </c:pt>
                <c:pt idx="62">
                  <c:v>666.28530001897695</c:v>
                </c:pt>
                <c:pt idx="63">
                  <c:v>664.68366932718538</c:v>
                </c:pt>
                <c:pt idx="64">
                  <c:v>663.15403396061822</c:v>
                </c:pt>
                <c:pt idx="65">
                  <c:v>661.6301634550025</c:v>
                </c:pt>
                <c:pt idx="66">
                  <c:v>660.18119871854435</c:v>
                </c:pt>
                <c:pt idx="67">
                  <c:v>658.52886200037995</c:v>
                </c:pt>
                <c:pt idx="68">
                  <c:v>656.94892942141746</c:v>
                </c:pt>
                <c:pt idx="69">
                  <c:v>655.51979897198476</c:v>
                </c:pt>
                <c:pt idx="70">
                  <c:v>654.02384771617767</c:v>
                </c:pt>
                <c:pt idx="71">
                  <c:v>652.53360646988779</c:v>
                </c:pt>
                <c:pt idx="72">
                  <c:v>650.97332217877988</c:v>
                </c:pt>
                <c:pt idx="73">
                  <c:v>649.41608419990212</c:v>
                </c:pt>
                <c:pt idx="74">
                  <c:v>648.32329910808062</c:v>
                </c:pt>
                <c:pt idx="75">
                  <c:v>646.39179913312626</c:v>
                </c:pt>
                <c:pt idx="76">
                  <c:v>645.00858708675855</c:v>
                </c:pt>
                <c:pt idx="77">
                  <c:v>643.46869527909507</c:v>
                </c:pt>
                <c:pt idx="78">
                  <c:v>642.01559779134971</c:v>
                </c:pt>
                <c:pt idx="79">
                  <c:v>640.56812695690758</c:v>
                </c:pt>
                <c:pt idx="80">
                  <c:v>639.21097790407214</c:v>
                </c:pt>
                <c:pt idx="81">
                  <c:v>637.60332593862665</c:v>
                </c:pt>
                <c:pt idx="82">
                  <c:v>636.25940257009574</c:v>
                </c:pt>
                <c:pt idx="83">
                  <c:v>633.89632929089794</c:v>
                </c:pt>
                <c:pt idx="84">
                  <c:v>633.32542144337503</c:v>
                </c:pt>
                <c:pt idx="85">
                  <c:v>631.91061510198335</c:v>
                </c:pt>
                <c:pt idx="86">
                  <c:v>630.59277642628626</c:v>
                </c:pt>
                <c:pt idx="87">
                  <c:v>629.0977030296342</c:v>
                </c:pt>
                <c:pt idx="88">
                  <c:v>627.60507710526508</c:v>
                </c:pt>
                <c:pt idx="89">
                  <c:v>626.40131454435743</c:v>
                </c:pt>
                <c:pt idx="90">
                  <c:v>624.72580674317192</c:v>
                </c:pt>
                <c:pt idx="91">
                  <c:v>623.44100340820103</c:v>
                </c:pt>
                <c:pt idx="92">
                  <c:v>622.16251790190654</c:v>
                </c:pt>
                <c:pt idx="93">
                  <c:v>620.59182606621766</c:v>
                </c:pt>
                <c:pt idx="94">
                  <c:v>618.13612384345595</c:v>
                </c:pt>
                <c:pt idx="95">
                  <c:v>617.96615413145219</c:v>
                </c:pt>
                <c:pt idx="96">
                  <c:v>616.71378225390401</c:v>
                </c:pt>
                <c:pt idx="97">
                  <c:v>615.15680586905626</c:v>
                </c:pt>
                <c:pt idx="98">
                  <c:v>613.81174716824012</c:v>
                </c:pt>
                <c:pt idx="99">
                  <c:v>612.57918733639735</c:v>
                </c:pt>
                <c:pt idx="100">
                  <c:v>611.02860032142041</c:v>
                </c:pt>
                <c:pt idx="101">
                  <c:v>609.80933353501257</c:v>
                </c:pt>
                <c:pt idx="102">
                  <c:v>608.48609385125042</c:v>
                </c:pt>
                <c:pt idx="103">
                  <c:v>607.16829195454</c:v>
                </c:pt>
                <c:pt idx="104">
                  <c:v>605.74209973148731</c:v>
                </c:pt>
                <c:pt idx="105">
                  <c:v>604.31773027747784</c:v>
                </c:pt>
                <c:pt idx="106">
                  <c:v>603.13137925588387</c:v>
                </c:pt>
                <c:pt idx="107">
                  <c:v>602.06715545969348</c:v>
                </c:pt>
                <c:pt idx="108">
                  <c:v>600.66061171165563</c:v>
                </c:pt>
                <c:pt idx="109">
                  <c:v>599.2558083999495</c:v>
                </c:pt>
                <c:pt idx="110">
                  <c:v>597.97472692870167</c:v>
                </c:pt>
                <c:pt idx="111">
                  <c:v>596.69902186381466</c:v>
                </c:pt>
                <c:pt idx="112">
                  <c:v>596.26020009631509</c:v>
                </c:pt>
                <c:pt idx="113">
                  <c:v>594.16371368342823</c:v>
                </c:pt>
                <c:pt idx="114">
                  <c:v>593.02942195543096</c:v>
                </c:pt>
                <c:pt idx="115">
                  <c:v>591.77634303797799</c:v>
                </c:pt>
                <c:pt idx="116">
                  <c:v>590.40090370950247</c:v>
                </c:pt>
                <c:pt idx="117">
                  <c:v>589.15731354649449</c:v>
                </c:pt>
                <c:pt idx="118">
                  <c:v>587.91905181401762</c:v>
                </c:pt>
                <c:pt idx="119">
                  <c:v>586.68611159558736</c:v>
                </c:pt>
                <c:pt idx="120">
                  <c:v>585.32443373165927</c:v>
                </c:pt>
                <c:pt idx="121">
                  <c:v>584.23616793797191</c:v>
                </c:pt>
                <c:pt idx="122">
                  <c:v>582.88261438303471</c:v>
                </c:pt>
                <c:pt idx="123">
                  <c:v>581.66963838053948</c:v>
                </c:pt>
                <c:pt idx="124">
                  <c:v>580.46194214220714</c:v>
                </c:pt>
                <c:pt idx="125">
                  <c:v>579.39983219675344</c:v>
                </c:pt>
                <c:pt idx="126">
                  <c:v>578.34399350969329</c:v>
                </c:pt>
                <c:pt idx="127">
                  <c:v>577.01332751752159</c:v>
                </c:pt>
                <c:pt idx="128">
                  <c:v>575.82796613969674</c:v>
                </c:pt>
                <c:pt idx="129">
                  <c:v>574.64785586581434</c:v>
                </c:pt>
                <c:pt idx="130">
                  <c:v>573.32624332326782</c:v>
                </c:pt>
                <c:pt idx="131">
                  <c:v>572.15530660387901</c:v>
                </c:pt>
                <c:pt idx="132">
                  <c:v>571.13895959529191</c:v>
                </c:pt>
                <c:pt idx="133">
                  <c:v>570.27637726599346</c:v>
                </c:pt>
                <c:pt idx="134">
                  <c:v>569.1250449092762</c:v>
                </c:pt>
                <c:pt idx="135">
                  <c:v>567.67706239704103</c:v>
                </c:pt>
                <c:pt idx="136">
                  <c:v>566.83803637151789</c:v>
                </c:pt>
                <c:pt idx="137">
                  <c:v>565.39514346821295</c:v>
                </c:pt>
                <c:pt idx="138">
                  <c:v>564.26196544437494</c:v>
                </c:pt>
                <c:pt idx="139">
                  <c:v>563.13396503299327</c:v>
                </c:pt>
                <c:pt idx="140">
                  <c:v>562.01113467017888</c:v>
                </c:pt>
                <c:pt idx="141">
                  <c:v>561.05330596480167</c:v>
                </c:pt>
                <c:pt idx="142">
                  <c:v>559.78095361461249</c:v>
                </c:pt>
                <c:pt idx="143">
                  <c:v>558.6735875704311</c:v>
                </c:pt>
                <c:pt idx="144">
                  <c:v>557.73534434487931</c:v>
                </c:pt>
                <c:pt idx="145">
                  <c:v>556.4742657173673</c:v>
                </c:pt>
                <c:pt idx="146">
                  <c:v>554.34550776047786</c:v>
                </c:pt>
                <c:pt idx="147">
                  <c:v>554.46362866082791</c:v>
                </c:pt>
                <c:pt idx="148">
                  <c:v>553.55119714593513</c:v>
                </c:pt>
                <c:pt idx="149">
                  <c:v>552.64499972470185</c:v>
                </c:pt>
                <c:pt idx="150">
                  <c:v>551.2379459904688</c:v>
                </c:pt>
                <c:pt idx="151">
                  <c:v>550.17291058250385</c:v>
                </c:pt>
                <c:pt idx="152">
                  <c:v>549.11295770568836</c:v>
                </c:pt>
                <c:pt idx="153">
                  <c:v>548.05807914863829</c:v>
                </c:pt>
                <c:pt idx="154">
                  <c:v>547.00826664133206</c:v>
                </c:pt>
                <c:pt idx="155">
                  <c:v>546.14146516444634</c:v>
                </c:pt>
                <c:pt idx="156">
                  <c:v>545.28088349189386</c:v>
                </c:pt>
                <c:pt idx="157">
                  <c:v>544.07003088943452</c:v>
                </c:pt>
                <c:pt idx="158">
                  <c:v>543.22247091902079</c:v>
                </c:pt>
                <c:pt idx="159">
                  <c:v>542.0187544292387</c:v>
                </c:pt>
                <c:pt idx="160">
                  <c:v>541.18421045154912</c:v>
                </c:pt>
                <c:pt idx="161">
                  <c:v>540.35587765610069</c:v>
                </c:pt>
                <c:pt idx="162">
                  <c:v>539.16603295377661</c:v>
                </c:pt>
                <c:pt idx="163">
                  <c:v>538.16445342197449</c:v>
                </c:pt>
                <c:pt idx="164">
                  <c:v>537.16786821951973</c:v>
                </c:pt>
                <c:pt idx="165">
                  <c:v>536.36553982394219</c:v>
                </c:pt>
                <c:pt idx="166">
                  <c:v>535.38043688879509</c:v>
                </c:pt>
                <c:pt idx="167">
                  <c:v>534.59080530264612</c:v>
                </c:pt>
                <c:pt idx="168">
                  <c:v>533.42514560205393</c:v>
                </c:pt>
                <c:pt idx="169">
                  <c:v>532.25954137983899</c:v>
                </c:pt>
                <c:pt idx="170">
                  <c:v>531.68478004706628</c:v>
                </c:pt>
                <c:pt idx="171">
                  <c:v>530.33085207474596</c:v>
                </c:pt>
                <c:pt idx="172">
                  <c:v>529.77217013503662</c:v>
                </c:pt>
                <c:pt idx="173">
                  <c:v>529.02117153810855</c:v>
                </c:pt>
                <c:pt idx="174">
                  <c:v>527.67792047213266</c:v>
                </c:pt>
                <c:pt idx="175">
                  <c:v>527.14122470397433</c:v>
                </c:pt>
                <c:pt idx="176">
                  <c:v>526.00598552351835</c:v>
                </c:pt>
                <c:pt idx="177">
                  <c:v>525.28089619661455</c:v>
                </c:pt>
                <c:pt idx="178">
                  <c:v>524.5619851233381</c:v>
                </c:pt>
                <c:pt idx="179">
                  <c:v>523.64562237978237</c:v>
                </c:pt>
                <c:pt idx="180">
                  <c:v>522.31799463475841</c:v>
                </c:pt>
                <c:pt idx="181">
                  <c:v>521.61877783452917</c:v>
                </c:pt>
                <c:pt idx="182">
                  <c:v>520.92572905948271</c:v>
                </c:pt>
                <c:pt idx="183">
                  <c:v>519.81682635298273</c:v>
                </c:pt>
                <c:pt idx="184">
                  <c:v>519.13669370338482</c:v>
                </c:pt>
                <c:pt idx="185">
                  <c:v>518.24941293679194</c:v>
                </c:pt>
                <c:pt idx="186">
                  <c:v>517.58189450064481</c:v>
                </c:pt>
                <c:pt idx="187">
                  <c:v>516.92053616954388</c:v>
                </c:pt>
                <c:pt idx="188">
                  <c:v>516.26533794348893</c:v>
                </c:pt>
                <c:pt idx="189">
                  <c:v>514.9682104265022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A0-4D86-87B7-9AC0AC2D0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1877728"/>
        <c:axId val="121878288"/>
      </c:scatterChart>
      <c:valAx>
        <c:axId val="121877728"/>
        <c:scaling>
          <c:orientation val="minMax"/>
          <c:max val="110"/>
        </c:scaling>
        <c:delete val="0"/>
        <c:axPos val="b"/>
        <c:numFmt formatCode="General" sourceLinked="1"/>
        <c:majorTickMark val="out"/>
        <c:minorTickMark val="none"/>
        <c:tickLblPos val="nextTo"/>
        <c:crossAx val="121878288"/>
        <c:crosses val="autoZero"/>
        <c:crossBetween val="midCat"/>
      </c:valAx>
      <c:valAx>
        <c:axId val="121878288"/>
        <c:scaling>
          <c:orientation val="minMax"/>
          <c:max val="800"/>
          <c:min val="4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187772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Sheet1!$B$13:$B$202</c:f>
              <c:numCache>
                <c:formatCode>General</c:formatCode>
                <c:ptCount val="190"/>
                <c:pt idx="0">
                  <c:v>721</c:v>
                </c:pt>
                <c:pt idx="1">
                  <c:v>719</c:v>
                </c:pt>
                <c:pt idx="2">
                  <c:v>718</c:v>
                </c:pt>
                <c:pt idx="3">
                  <c:v>715</c:v>
                </c:pt>
                <c:pt idx="4">
                  <c:v>713</c:v>
                </c:pt>
                <c:pt idx="5">
                  <c:v>711</c:v>
                </c:pt>
                <c:pt idx="6">
                  <c:v>710</c:v>
                </c:pt>
                <c:pt idx="7">
                  <c:v>709</c:v>
                </c:pt>
                <c:pt idx="8">
                  <c:v>705</c:v>
                </c:pt>
                <c:pt idx="9">
                  <c:v>703</c:v>
                </c:pt>
                <c:pt idx="10">
                  <c:v>702</c:v>
                </c:pt>
                <c:pt idx="11">
                  <c:v>700</c:v>
                </c:pt>
                <c:pt idx="12">
                  <c:v>698</c:v>
                </c:pt>
                <c:pt idx="13">
                  <c:v>698</c:v>
                </c:pt>
                <c:pt idx="14">
                  <c:v>696</c:v>
                </c:pt>
                <c:pt idx="15">
                  <c:v>688</c:v>
                </c:pt>
                <c:pt idx="16">
                  <c:v>692</c:v>
                </c:pt>
                <c:pt idx="17">
                  <c:v>689</c:v>
                </c:pt>
                <c:pt idx="18">
                  <c:v>689</c:v>
                </c:pt>
                <c:pt idx="19">
                  <c:v>686</c:v>
                </c:pt>
                <c:pt idx="20">
                  <c:v>684</c:v>
                </c:pt>
                <c:pt idx="21">
                  <c:v>682</c:v>
                </c:pt>
                <c:pt idx="22">
                  <c:v>680</c:v>
                </c:pt>
                <c:pt idx="23">
                  <c:v>679</c:v>
                </c:pt>
                <c:pt idx="24">
                  <c:v>677</c:v>
                </c:pt>
                <c:pt idx="25">
                  <c:v>652</c:v>
                </c:pt>
                <c:pt idx="26">
                  <c:v>674</c:v>
                </c:pt>
                <c:pt idx="27">
                  <c:v>673</c:v>
                </c:pt>
                <c:pt idx="28">
                  <c:v>671</c:v>
                </c:pt>
                <c:pt idx="29">
                  <c:v>668</c:v>
                </c:pt>
                <c:pt idx="30">
                  <c:v>665</c:v>
                </c:pt>
                <c:pt idx="31">
                  <c:v>666</c:v>
                </c:pt>
                <c:pt idx="32">
                  <c:v>665</c:v>
                </c:pt>
                <c:pt idx="33">
                  <c:v>663</c:v>
                </c:pt>
                <c:pt idx="34">
                  <c:v>662</c:v>
                </c:pt>
                <c:pt idx="35">
                  <c:v>660</c:v>
                </c:pt>
                <c:pt idx="36">
                  <c:v>658</c:v>
                </c:pt>
                <c:pt idx="37">
                  <c:v>655</c:v>
                </c:pt>
                <c:pt idx="38">
                  <c:v>655</c:v>
                </c:pt>
                <c:pt idx="39">
                  <c:v>653</c:v>
                </c:pt>
                <c:pt idx="40">
                  <c:v>650</c:v>
                </c:pt>
                <c:pt idx="41">
                  <c:v>650</c:v>
                </c:pt>
                <c:pt idx="42">
                  <c:v>648</c:v>
                </c:pt>
                <c:pt idx="43">
                  <c:v>646</c:v>
                </c:pt>
                <c:pt idx="44">
                  <c:v>645</c:v>
                </c:pt>
                <c:pt idx="45">
                  <c:v>645</c:v>
                </c:pt>
                <c:pt idx="46">
                  <c:v>643</c:v>
                </c:pt>
                <c:pt idx="47">
                  <c:v>639</c:v>
                </c:pt>
                <c:pt idx="48">
                  <c:v>641</c:v>
                </c:pt>
                <c:pt idx="49">
                  <c:v>638</c:v>
                </c:pt>
                <c:pt idx="50">
                  <c:v>637</c:v>
                </c:pt>
                <c:pt idx="51">
                  <c:v>634</c:v>
                </c:pt>
                <c:pt idx="52">
                  <c:v>633</c:v>
                </c:pt>
                <c:pt idx="53">
                  <c:v>632</c:v>
                </c:pt>
                <c:pt idx="54">
                  <c:v>630</c:v>
                </c:pt>
                <c:pt idx="55">
                  <c:v>630</c:v>
                </c:pt>
                <c:pt idx="56">
                  <c:v>628</c:v>
                </c:pt>
                <c:pt idx="57">
                  <c:v>627</c:v>
                </c:pt>
                <c:pt idx="58">
                  <c:v>627</c:v>
                </c:pt>
                <c:pt idx="59">
                  <c:v>625</c:v>
                </c:pt>
                <c:pt idx="60">
                  <c:v>623</c:v>
                </c:pt>
                <c:pt idx="61">
                  <c:v>620</c:v>
                </c:pt>
                <c:pt idx="62">
                  <c:v>620</c:v>
                </c:pt>
                <c:pt idx="63">
                  <c:v>618</c:v>
                </c:pt>
                <c:pt idx="64">
                  <c:v>617</c:v>
                </c:pt>
                <c:pt idx="65">
                  <c:v>616</c:v>
                </c:pt>
                <c:pt idx="66">
                  <c:v>616</c:v>
                </c:pt>
                <c:pt idx="67">
                  <c:v>613</c:v>
                </c:pt>
                <c:pt idx="68">
                  <c:v>611</c:v>
                </c:pt>
                <c:pt idx="69">
                  <c:v>611</c:v>
                </c:pt>
                <c:pt idx="70">
                  <c:v>610</c:v>
                </c:pt>
                <c:pt idx="71">
                  <c:v>609</c:v>
                </c:pt>
                <c:pt idx="72">
                  <c:v>607</c:v>
                </c:pt>
                <c:pt idx="73">
                  <c:v>605</c:v>
                </c:pt>
                <c:pt idx="74">
                  <c:v>609</c:v>
                </c:pt>
                <c:pt idx="75">
                  <c:v>602</c:v>
                </c:pt>
                <c:pt idx="76">
                  <c:v>602</c:v>
                </c:pt>
                <c:pt idx="77">
                  <c:v>600</c:v>
                </c:pt>
                <c:pt idx="78">
                  <c:v>599</c:v>
                </c:pt>
                <c:pt idx="79">
                  <c:v>598</c:v>
                </c:pt>
                <c:pt idx="80">
                  <c:v>598</c:v>
                </c:pt>
                <c:pt idx="81">
                  <c:v>595</c:v>
                </c:pt>
                <c:pt idx="82">
                  <c:v>595</c:v>
                </c:pt>
                <c:pt idx="83">
                  <c:v>584</c:v>
                </c:pt>
                <c:pt idx="84">
                  <c:v>592</c:v>
                </c:pt>
                <c:pt idx="85">
                  <c:v>591</c:v>
                </c:pt>
                <c:pt idx="86">
                  <c:v>591</c:v>
                </c:pt>
                <c:pt idx="87">
                  <c:v>589</c:v>
                </c:pt>
                <c:pt idx="88">
                  <c:v>587</c:v>
                </c:pt>
                <c:pt idx="89">
                  <c:v>588</c:v>
                </c:pt>
                <c:pt idx="90">
                  <c:v>584</c:v>
                </c:pt>
                <c:pt idx="91">
                  <c:v>584</c:v>
                </c:pt>
                <c:pt idx="92">
                  <c:v>584</c:v>
                </c:pt>
                <c:pt idx="93">
                  <c:v>581</c:v>
                </c:pt>
                <c:pt idx="94">
                  <c:v>570</c:v>
                </c:pt>
                <c:pt idx="95">
                  <c:v>580</c:v>
                </c:pt>
                <c:pt idx="96">
                  <c:v>580</c:v>
                </c:pt>
                <c:pt idx="97">
                  <c:v>577</c:v>
                </c:pt>
                <c:pt idx="98">
                  <c:v>576</c:v>
                </c:pt>
                <c:pt idx="99">
                  <c:v>576</c:v>
                </c:pt>
                <c:pt idx="100">
                  <c:v>573</c:v>
                </c:pt>
                <c:pt idx="101">
                  <c:v>573</c:v>
                </c:pt>
                <c:pt idx="102">
                  <c:v>572</c:v>
                </c:pt>
                <c:pt idx="103">
                  <c:v>571</c:v>
                </c:pt>
                <c:pt idx="104">
                  <c:v>569</c:v>
                </c:pt>
                <c:pt idx="105">
                  <c:v>567</c:v>
                </c:pt>
                <c:pt idx="106">
                  <c:v>567</c:v>
                </c:pt>
                <c:pt idx="107">
                  <c:v>568</c:v>
                </c:pt>
                <c:pt idx="108">
                  <c:v>566</c:v>
                </c:pt>
                <c:pt idx="109">
                  <c:v>564</c:v>
                </c:pt>
                <c:pt idx="110">
                  <c:v>563</c:v>
                </c:pt>
                <c:pt idx="111">
                  <c:v>562</c:v>
                </c:pt>
                <c:pt idx="112">
                  <c:v>568</c:v>
                </c:pt>
                <c:pt idx="113">
                  <c:v>560</c:v>
                </c:pt>
                <c:pt idx="114">
                  <c:v>560</c:v>
                </c:pt>
                <c:pt idx="115">
                  <c:v>559</c:v>
                </c:pt>
                <c:pt idx="116">
                  <c:v>557</c:v>
                </c:pt>
                <c:pt idx="117">
                  <c:v>556</c:v>
                </c:pt>
                <c:pt idx="118">
                  <c:v>555</c:v>
                </c:pt>
                <c:pt idx="119">
                  <c:v>554</c:v>
                </c:pt>
                <c:pt idx="120">
                  <c:v>552</c:v>
                </c:pt>
                <c:pt idx="121">
                  <c:v>552</c:v>
                </c:pt>
                <c:pt idx="122">
                  <c:v>550</c:v>
                </c:pt>
                <c:pt idx="123">
                  <c:v>549</c:v>
                </c:pt>
                <c:pt idx="124">
                  <c:v>548</c:v>
                </c:pt>
                <c:pt idx="125">
                  <c:v>548</c:v>
                </c:pt>
                <c:pt idx="126">
                  <c:v>548</c:v>
                </c:pt>
                <c:pt idx="127">
                  <c:v>546</c:v>
                </c:pt>
                <c:pt idx="128">
                  <c:v>545</c:v>
                </c:pt>
                <c:pt idx="129">
                  <c:v>544</c:v>
                </c:pt>
                <c:pt idx="130">
                  <c:v>542</c:v>
                </c:pt>
                <c:pt idx="131">
                  <c:v>541</c:v>
                </c:pt>
                <c:pt idx="132">
                  <c:v>541</c:v>
                </c:pt>
                <c:pt idx="133">
                  <c:v>542</c:v>
                </c:pt>
                <c:pt idx="134">
                  <c:v>541</c:v>
                </c:pt>
                <c:pt idx="135">
                  <c:v>538</c:v>
                </c:pt>
                <c:pt idx="136">
                  <c:v>539</c:v>
                </c:pt>
                <c:pt idx="137">
                  <c:v>536</c:v>
                </c:pt>
                <c:pt idx="138">
                  <c:v>535</c:v>
                </c:pt>
                <c:pt idx="139">
                  <c:v>534</c:v>
                </c:pt>
                <c:pt idx="140">
                  <c:v>533</c:v>
                </c:pt>
                <c:pt idx="141">
                  <c:v>533</c:v>
                </c:pt>
                <c:pt idx="142">
                  <c:v>531</c:v>
                </c:pt>
                <c:pt idx="143">
                  <c:v>530</c:v>
                </c:pt>
                <c:pt idx="144">
                  <c:v>530</c:v>
                </c:pt>
                <c:pt idx="145">
                  <c:v>528</c:v>
                </c:pt>
                <c:pt idx="146">
                  <c:v>521</c:v>
                </c:pt>
                <c:pt idx="147">
                  <c:v>527</c:v>
                </c:pt>
                <c:pt idx="148">
                  <c:v>527</c:v>
                </c:pt>
                <c:pt idx="149">
                  <c:v>527</c:v>
                </c:pt>
                <c:pt idx="150">
                  <c:v>524</c:v>
                </c:pt>
                <c:pt idx="151">
                  <c:v>523</c:v>
                </c:pt>
                <c:pt idx="152">
                  <c:v>522</c:v>
                </c:pt>
                <c:pt idx="153">
                  <c:v>521</c:v>
                </c:pt>
                <c:pt idx="154">
                  <c:v>520</c:v>
                </c:pt>
                <c:pt idx="155">
                  <c:v>520</c:v>
                </c:pt>
                <c:pt idx="156">
                  <c:v>520</c:v>
                </c:pt>
                <c:pt idx="157">
                  <c:v>518</c:v>
                </c:pt>
                <c:pt idx="158">
                  <c:v>518</c:v>
                </c:pt>
                <c:pt idx="159">
                  <c:v>516</c:v>
                </c:pt>
                <c:pt idx="160">
                  <c:v>516</c:v>
                </c:pt>
                <c:pt idx="161">
                  <c:v>516</c:v>
                </c:pt>
                <c:pt idx="162">
                  <c:v>514</c:v>
                </c:pt>
                <c:pt idx="163">
                  <c:v>513</c:v>
                </c:pt>
                <c:pt idx="164">
                  <c:v>512</c:v>
                </c:pt>
                <c:pt idx="165">
                  <c:v>512</c:v>
                </c:pt>
                <c:pt idx="166">
                  <c:v>511</c:v>
                </c:pt>
                <c:pt idx="167">
                  <c:v>511</c:v>
                </c:pt>
                <c:pt idx="168">
                  <c:v>509</c:v>
                </c:pt>
                <c:pt idx="169">
                  <c:v>507</c:v>
                </c:pt>
                <c:pt idx="170">
                  <c:v>508</c:v>
                </c:pt>
                <c:pt idx="171">
                  <c:v>505</c:v>
                </c:pt>
                <c:pt idx="172">
                  <c:v>506</c:v>
                </c:pt>
                <c:pt idx="173">
                  <c:v>506</c:v>
                </c:pt>
                <c:pt idx="174">
                  <c:v>503</c:v>
                </c:pt>
                <c:pt idx="175">
                  <c:v>504</c:v>
                </c:pt>
                <c:pt idx="176">
                  <c:v>502</c:v>
                </c:pt>
                <c:pt idx="177">
                  <c:v>502</c:v>
                </c:pt>
                <c:pt idx="178">
                  <c:v>502</c:v>
                </c:pt>
                <c:pt idx="179">
                  <c:v>501</c:v>
                </c:pt>
                <c:pt idx="180">
                  <c:v>498</c:v>
                </c:pt>
                <c:pt idx="181">
                  <c:v>498</c:v>
                </c:pt>
                <c:pt idx="182">
                  <c:v>498</c:v>
                </c:pt>
                <c:pt idx="183">
                  <c:v>496</c:v>
                </c:pt>
                <c:pt idx="184">
                  <c:v>496</c:v>
                </c:pt>
                <c:pt idx="185">
                  <c:v>495</c:v>
                </c:pt>
                <c:pt idx="186">
                  <c:v>495</c:v>
                </c:pt>
                <c:pt idx="187">
                  <c:v>495</c:v>
                </c:pt>
                <c:pt idx="188">
                  <c:v>495</c:v>
                </c:pt>
                <c:pt idx="189">
                  <c:v>492</c:v>
                </c:pt>
              </c:numCache>
            </c:numRef>
          </c:xVal>
          <c:yVal>
            <c:numRef>
              <c:f>Sheet1!$G$13:$G$202</c:f>
              <c:numCache>
                <c:formatCode>General</c:formatCode>
                <c:ptCount val="190"/>
                <c:pt idx="0">
                  <c:v>33.606737571275829</c:v>
                </c:pt>
                <c:pt idx="1">
                  <c:v>33.572514594099971</c:v>
                </c:pt>
                <c:pt idx="2">
                  <c:v>33.497991667572663</c:v>
                </c:pt>
                <c:pt idx="3">
                  <c:v>33.503870321275436</c:v>
                </c:pt>
                <c:pt idx="4">
                  <c:v>33.469447528835197</c:v>
                </c:pt>
                <c:pt idx="5">
                  <c:v>33.434956619215541</c:v>
                </c:pt>
                <c:pt idx="6">
                  <c:v>33.359741303679584</c:v>
                </c:pt>
                <c:pt idx="7">
                  <c:v>33.284367435886836</c:v>
                </c:pt>
                <c:pt idx="8">
                  <c:v>33.331067424146703</c:v>
                </c:pt>
                <c:pt idx="9">
                  <c:v>33.296296234588155</c:v>
                </c:pt>
                <c:pt idx="10">
                  <c:v>33.220368570421989</c:v>
                </c:pt>
                <c:pt idx="11">
                  <c:v>33.18534400955933</c:v>
                </c:pt>
                <c:pt idx="12">
                  <c:v>33.150245245810261</c:v>
                </c:pt>
                <c:pt idx="13">
                  <c:v>33.032633435841788</c:v>
                </c:pt>
                <c:pt idx="14">
                  <c:v>32.997166106933953</c:v>
                </c:pt>
                <c:pt idx="15">
                  <c:v>33.211804135365199</c:v>
                </c:pt>
                <c:pt idx="16">
                  <c:v>32.925997383990143</c:v>
                </c:pt>
                <c:pt idx="17">
                  <c:v>32.93188610253074</c:v>
                </c:pt>
                <c:pt idx="18">
                  <c:v>32.812938968364612</c:v>
                </c:pt>
                <c:pt idx="19">
                  <c:v>32.818645742763607</c:v>
                </c:pt>
                <c:pt idx="20">
                  <c:v>32.782698596300371</c:v>
                </c:pt>
                <c:pt idx="21">
                  <c:v>32.74666826180696</c:v>
                </c:pt>
                <c:pt idx="22">
                  <c:v>32.710553788478052</c:v>
                </c:pt>
                <c:pt idx="23">
                  <c:v>32.632226860619113</c:v>
                </c:pt>
                <c:pt idx="24">
                  <c:v>32.595828590913946</c:v>
                </c:pt>
                <c:pt idx="25">
                  <c:v>33.568969840271464</c:v>
                </c:pt>
                <c:pt idx="26">
                  <c:v>32.480437532465636</c:v>
                </c:pt>
                <c:pt idx="27">
                  <c:v>32.401352007937966</c:v>
                </c:pt>
                <c:pt idx="28">
                  <c:v>32.364370430278413</c:v>
                </c:pt>
                <c:pt idx="29">
                  <c:v>32.369831072371042</c:v>
                </c:pt>
                <c:pt idx="30">
                  <c:v>32.375564529418035</c:v>
                </c:pt>
                <c:pt idx="31">
                  <c:v>32.210240305792695</c:v>
                </c:pt>
                <c:pt idx="32">
                  <c:v>32.130166392266744</c:v>
                </c:pt>
                <c:pt idx="33">
                  <c:v>32.092481838794043</c:v>
                </c:pt>
                <c:pt idx="34">
                  <c:v>32.012008106012203</c:v>
                </c:pt>
                <c:pt idx="35">
                  <c:v>31.974009897453872</c:v>
                </c:pt>
                <c:pt idx="36">
                  <c:v>31.935909776454107</c:v>
                </c:pt>
                <c:pt idx="37">
                  <c:v>31.940740960520937</c:v>
                </c:pt>
                <c:pt idx="38">
                  <c:v>31.816390924968946</c:v>
                </c:pt>
                <c:pt idx="39">
                  <c:v>31.777862495687831</c:v>
                </c:pt>
                <c:pt idx="40">
                  <c:v>31.782466510061102</c:v>
                </c:pt>
                <c:pt idx="41">
                  <c:v>31.657270439852745</c:v>
                </c:pt>
                <c:pt idx="42">
                  <c:v>31.618300520516133</c:v>
                </c:pt>
                <c:pt idx="43">
                  <c:v>31.579219140085311</c:v>
                </c:pt>
                <c:pt idx="44">
                  <c:v>31.496608124500092</c:v>
                </c:pt>
                <c:pt idx="45">
                  <c:v>31.370551874290008</c:v>
                </c:pt>
                <c:pt idx="46">
                  <c:v>31.330778713636931</c:v>
                </c:pt>
                <c:pt idx="47">
                  <c:v>31.377983962860895</c:v>
                </c:pt>
                <c:pt idx="48">
                  <c:v>31.164132511630736</c:v>
                </c:pt>
                <c:pt idx="49">
                  <c:v>31.167183095435249</c:v>
                </c:pt>
                <c:pt idx="50">
                  <c:v>31.083281533147431</c:v>
                </c:pt>
                <c:pt idx="51">
                  <c:v>31.086316401876971</c:v>
                </c:pt>
                <c:pt idx="52">
                  <c:v>31.001931336298444</c:v>
                </c:pt>
                <c:pt idx="53">
                  <c:v>30.917333704011334</c:v>
                </c:pt>
                <c:pt idx="54">
                  <c:v>30.876221478814355</c:v>
                </c:pt>
                <c:pt idx="55">
                  <c:v>30.747496289387094</c:v>
                </c:pt>
                <c:pt idx="56">
                  <c:v>30.705886617807309</c:v>
                </c:pt>
                <c:pt idx="57">
                  <c:v>30.620393409771193</c:v>
                </c:pt>
                <c:pt idx="58">
                  <c:v>30.49111790938078</c:v>
                </c:pt>
                <c:pt idx="59">
                  <c:v>30.448749712962972</c:v>
                </c:pt>
                <c:pt idx="60">
                  <c:v>30.406240050235002</c:v>
                </c:pt>
                <c:pt idx="61">
                  <c:v>30.407497636575783</c:v>
                </c:pt>
                <c:pt idx="62">
                  <c:v>30.276915753708447</c:v>
                </c:pt>
                <c:pt idx="63">
                  <c:v>30.233855609849229</c:v>
                </c:pt>
                <c:pt idx="64">
                  <c:v>30.146694128599666</c:v>
                </c:pt>
                <c:pt idx="65">
                  <c:v>30.059304051590185</c:v>
                </c:pt>
                <c:pt idx="66">
                  <c:v>29.927961298414147</c:v>
                </c:pt>
                <c:pt idx="67">
                  <c:v>29.92767039817285</c:v>
                </c:pt>
                <c:pt idx="68">
                  <c:v>29.88349949576202</c:v>
                </c:pt>
                <c:pt idx="69">
                  <c:v>29.751190559016568</c:v>
                </c:pt>
                <c:pt idx="70">
                  <c:v>29.662598207937545</c:v>
                </c:pt>
                <c:pt idx="71">
                  <c:v>29.573769210745677</c:v>
                </c:pt>
                <c:pt idx="72">
                  <c:v>29.528490381161895</c:v>
                </c:pt>
                <c:pt idx="73">
                  <c:v>29.483043176903038</c:v>
                </c:pt>
                <c:pt idx="74">
                  <c:v>29.175668624262482</c:v>
                </c:pt>
                <c:pt idx="75">
                  <c:v>29.347506489807071</c:v>
                </c:pt>
                <c:pt idx="76">
                  <c:v>29.213414829788839</c:v>
                </c:pt>
                <c:pt idx="77">
                  <c:v>29.166931968774882</c:v>
                </c:pt>
                <c:pt idx="78">
                  <c:v>29.076273879132355</c:v>
                </c:pt>
                <c:pt idx="79">
                  <c:v>28.98536675927085</c:v>
                </c:pt>
                <c:pt idx="80">
                  <c:v>28.850464219306826</c:v>
                </c:pt>
                <c:pt idx="81">
                  <c:v>28.846655875418133</c:v>
                </c:pt>
                <c:pt idx="82">
                  <c:v>28.711137469387381</c:v>
                </c:pt>
                <c:pt idx="83">
                  <c:v>29.064082914925713</c:v>
                </c:pt>
                <c:pt idx="84">
                  <c:v>28.57075799527685</c:v>
                </c:pt>
                <c:pt idx="85">
                  <c:v>28.478277796847756</c:v>
                </c:pt>
                <c:pt idx="86">
                  <c:v>28.341927760685223</c:v>
                </c:pt>
                <c:pt idx="87">
                  <c:v>28.292537444632259</c:v>
                </c:pt>
                <c:pt idx="88">
                  <c:v>28.242941335429023</c:v>
                </c:pt>
                <c:pt idx="89">
                  <c:v>28.062292633599707</c:v>
                </c:pt>
                <c:pt idx="90">
                  <c:v>28.099238469578694</c:v>
                </c:pt>
                <c:pt idx="91">
                  <c:v>27.961403548814832</c:v>
                </c:pt>
                <c:pt idx="92">
                  <c:v>27.823568628050964</c:v>
                </c:pt>
                <c:pt idx="93">
                  <c:v>27.815927328623086</c:v>
                </c:pt>
                <c:pt idx="94">
                  <c:v>28.165015530334522</c:v>
                </c:pt>
                <c:pt idx="95">
                  <c:v>27.582245908830281</c:v>
                </c:pt>
                <c:pt idx="96">
                  <c:v>27.443545149213222</c:v>
                </c:pt>
                <c:pt idx="97">
                  <c:v>27.434352222639937</c:v>
                </c:pt>
                <c:pt idx="98">
                  <c:v>27.338264694738427</c:v>
                </c:pt>
                <c:pt idx="99">
                  <c:v>27.198685145597409</c:v>
                </c:pt>
                <c:pt idx="100">
                  <c:v>27.188559020615997</c:v>
                </c:pt>
                <c:pt idx="101">
                  <c:v>27.04831170917539</c:v>
                </c:pt>
                <c:pt idx="102">
                  <c:v>26.951091867758244</c:v>
                </c:pt>
                <c:pt idx="103">
                  <c:v>26.853584884022524</c:v>
                </c:pt>
                <c:pt idx="104">
                  <c:v>26.798852335083215</c:v>
                </c:pt>
                <c:pt idx="105">
                  <c:v>26.743863685523806</c:v>
                </c:pt>
                <c:pt idx="106">
                  <c:v>26.602258017959233</c:v>
                </c:pt>
                <c:pt idx="107">
                  <c:v>26.417947392298945</c:v>
                </c:pt>
                <c:pt idx="108">
                  <c:v>26.361684665499975</c:v>
                </c:pt>
                <c:pt idx="109">
                  <c:v>26.305152412306196</c:v>
                </c:pt>
                <c:pt idx="110">
                  <c:v>26.205519909851272</c:v>
                </c:pt>
                <c:pt idx="111">
                  <c:v>26.105585858811914</c:v>
                </c:pt>
                <c:pt idx="112">
                  <c:v>25.711061744387777</c:v>
                </c:pt>
                <c:pt idx="113">
                  <c:v>25.904806063542608</c:v>
                </c:pt>
                <c:pt idx="114">
                  <c:v>25.761576016757957</c:v>
                </c:pt>
                <c:pt idx="115">
                  <c:v>25.660491085788422</c:v>
                </c:pt>
                <c:pt idx="116">
                  <c:v>25.601330360123562</c:v>
                </c:pt>
                <c:pt idx="117">
                  <c:v>25.499549620858467</c:v>
                </c:pt>
                <c:pt idx="118">
                  <c:v>25.397454741116341</c:v>
                </c:pt>
                <c:pt idx="119">
                  <c:v>25.295043867150195</c:v>
                </c:pt>
                <c:pt idx="120">
                  <c:v>25.234407481085867</c:v>
                </c:pt>
                <c:pt idx="121">
                  <c:v>25.089266650839054</c:v>
                </c:pt>
                <c:pt idx="122">
                  <c:v>25.027830736009015</c:v>
                </c:pt>
                <c:pt idx="123">
                  <c:v>24.924056542649073</c:v>
                </c:pt>
                <c:pt idx="124">
                  <c:v>24.819955893685659</c:v>
                </c:pt>
                <c:pt idx="125">
                  <c:v>24.673837139072536</c:v>
                </c:pt>
                <c:pt idx="126">
                  <c:v>24.527718384459408</c:v>
                </c:pt>
                <c:pt idx="127">
                  <c:v>24.46415391252194</c:v>
                </c:pt>
                <c:pt idx="128">
                  <c:v>24.358813297708547</c:v>
                </c:pt>
                <c:pt idx="129">
                  <c:v>24.253137352153949</c:v>
                </c:pt>
                <c:pt idx="130">
                  <c:v>24.188386177465254</c:v>
                </c:pt>
                <c:pt idx="131">
                  <c:v>24.081944889807936</c:v>
                </c:pt>
                <c:pt idx="132">
                  <c:v>23.934077285909442</c:v>
                </c:pt>
                <c:pt idx="133">
                  <c:v>23.745541804588385</c:v>
                </c:pt>
                <c:pt idx="134">
                  <c:v>23.63834207811249</c:v>
                </c:pt>
                <c:pt idx="135">
                  <c:v>23.61192569434029</c:v>
                </c:pt>
                <c:pt idx="136">
                  <c:v>23.422904009449869</c:v>
                </c:pt>
                <c:pt idx="137">
                  <c:v>23.395412550929866</c:v>
                </c:pt>
                <c:pt idx="138">
                  <c:v>23.286625965349874</c:v>
                </c:pt>
                <c:pt idx="139">
                  <c:v>23.177483158327959</c:v>
                </c:pt>
                <c:pt idx="140">
                  <c:v>23.067981949373227</c:v>
                </c:pt>
                <c:pt idx="141">
                  <c:v>22.918055055636945</c:v>
                </c:pt>
                <c:pt idx="142">
                  <c:v>22.847895517133246</c:v>
                </c:pt>
                <c:pt idx="143">
                  <c:v>22.737305845783329</c:v>
                </c:pt>
                <c:pt idx="144">
                  <c:v>22.586589456050383</c:v>
                </c:pt>
                <c:pt idx="145">
                  <c:v>22.515022339237895</c:v>
                </c:pt>
                <c:pt idx="146">
                  <c:v>22.644056228378233</c:v>
                </c:pt>
                <c:pt idx="147">
                  <c:v>22.251808383718448</c:v>
                </c:pt>
                <c:pt idx="148">
                  <c:v>22.10029281878159</c:v>
                </c:pt>
                <c:pt idx="149">
                  <c:v>21.948777253844735</c:v>
                </c:pt>
                <c:pt idx="150">
                  <c:v>21.913649915846445</c:v>
                </c:pt>
                <c:pt idx="151">
                  <c:v>21.800168975686123</c:v>
                </c:pt>
                <c:pt idx="152">
                  <c:v>21.686303347588634</c:v>
                </c:pt>
                <c:pt idx="153">
                  <c:v>21.572050625175184</c:v>
                </c:pt>
                <c:pt idx="154">
                  <c:v>21.457408382543225</c:v>
                </c:pt>
                <c:pt idx="155">
                  <c:v>21.303989442570998</c:v>
                </c:pt>
                <c:pt idx="156">
                  <c:v>21.150570502598772</c:v>
                </c:pt>
                <c:pt idx="157">
                  <c:v>21.072972596109338</c:v>
                </c:pt>
                <c:pt idx="158">
                  <c:v>20.918999658012659</c:v>
                </c:pt>
                <c:pt idx="159">
                  <c:v>20.840363436498812</c:v>
                </c:pt>
                <c:pt idx="160">
                  <c:v>20.685831875687388</c:v>
                </c:pt>
                <c:pt idx="161">
                  <c:v>20.531300314875931</c:v>
                </c:pt>
                <c:pt idx="162">
                  <c:v>20.451046911270698</c:v>
                </c:pt>
                <c:pt idx="163">
                  <c:v>20.33304156832342</c:v>
                </c:pt>
                <c:pt idx="164">
                  <c:v>20.21462418658037</c:v>
                </c:pt>
                <c:pt idx="165">
                  <c:v>20.058961278025475</c:v>
                </c:pt>
                <c:pt idx="166">
                  <c:v>19.939843414572803</c:v>
                </c:pt>
                <c:pt idx="167">
                  <c:v>19.783894688667047</c:v>
                </c:pt>
                <c:pt idx="168">
                  <c:v>19.700349455079987</c:v>
                </c:pt>
                <c:pt idx="169">
                  <c:v>19.616264035797169</c:v>
                </c:pt>
                <c:pt idx="170">
                  <c:v>19.423154533526379</c:v>
                </c:pt>
                <c:pt idx="171">
                  <c:v>19.373942113787713</c:v>
                </c:pt>
                <c:pt idx="172">
                  <c:v>19.180526379976122</c:v>
                </c:pt>
                <c:pt idx="173">
                  <c:v>19.023130312040674</c:v>
                </c:pt>
                <c:pt idx="174">
                  <c:v>18.971606156835104</c:v>
                </c:pt>
                <c:pt idx="175">
                  <c:v>18.778181047497426</c:v>
                </c:pt>
                <c:pt idx="176">
                  <c:v>18.690047056002946</c:v>
                </c:pt>
                <c:pt idx="177">
                  <c:v>18.531470747641897</c:v>
                </c:pt>
                <c:pt idx="178">
                  <c:v>18.372894439280852</c:v>
                </c:pt>
                <c:pt idx="179">
                  <c:v>18.248573520587396</c:v>
                </c:pt>
                <c:pt idx="180">
                  <c:v>18.192451937319593</c:v>
                </c:pt>
                <c:pt idx="181">
                  <c:v>18.032674959081483</c:v>
                </c:pt>
                <c:pt idx="182">
                  <c:v>17.872897980843376</c:v>
                </c:pt>
                <c:pt idx="183">
                  <c:v>17.780542448101443</c:v>
                </c:pt>
                <c:pt idx="184">
                  <c:v>17.620157310813994</c:v>
                </c:pt>
                <c:pt idx="185">
                  <c:v>17.493090852651427</c:v>
                </c:pt>
                <c:pt idx="186">
                  <c:v>17.332399650607076</c:v>
                </c:pt>
                <c:pt idx="187">
                  <c:v>17.171708448562768</c:v>
                </c:pt>
                <c:pt idx="188">
                  <c:v>17.011017246518428</c:v>
                </c:pt>
                <c:pt idx="189">
                  <c:v>16.947452727351447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B47-4F55-9328-D0F439E88A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675776"/>
        <c:axId val="268666464"/>
      </c:scatterChart>
      <c:valAx>
        <c:axId val="268675776"/>
        <c:scaling>
          <c:orientation val="minMax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66464"/>
        <c:crosses val="autoZero"/>
        <c:crossBetween val="midCat"/>
      </c:valAx>
      <c:valAx>
        <c:axId val="26866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8675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21787</xdr:colOff>
      <xdr:row>0</xdr:row>
      <xdr:rowOff>139212</xdr:rowOff>
    </xdr:from>
    <xdr:to>
      <xdr:col>6</xdr:col>
      <xdr:colOff>241786</xdr:colOff>
      <xdr:row>4</xdr:row>
      <xdr:rowOff>82922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01672" y="139212"/>
          <a:ext cx="2044403" cy="70571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36</xdr:row>
      <xdr:rowOff>109903</xdr:rowOff>
    </xdr:from>
    <xdr:to>
      <xdr:col>6</xdr:col>
      <xdr:colOff>989134</xdr:colOff>
      <xdr:row>62</xdr:row>
      <xdr:rowOff>161191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1795094</xdr:colOff>
      <xdr:row>16</xdr:row>
      <xdr:rowOff>159726</xdr:rowOff>
    </xdr:from>
    <xdr:to>
      <xdr:col>10</xdr:col>
      <xdr:colOff>1824402</xdr:colOff>
      <xdr:row>31</xdr:row>
      <xdr:rowOff>45426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2"/>
  <sheetViews>
    <sheetView tabSelected="1" zoomScale="130" zoomScaleNormal="130" workbookViewId="0">
      <selection activeCell="G34" sqref="G34"/>
    </sheetView>
  </sheetViews>
  <sheetFormatPr defaultRowHeight="15" x14ac:dyDescent="0.25"/>
  <cols>
    <col min="1" max="1" width="19.42578125" bestFit="1" customWidth="1"/>
    <col min="2" max="2" width="14.5703125" customWidth="1"/>
    <col min="3" max="3" width="13.5703125" bestFit="1" customWidth="1"/>
    <col min="4" max="4" width="13.5703125" customWidth="1"/>
    <col min="5" max="5" width="14" bestFit="1" customWidth="1"/>
    <col min="6" max="6" width="13.42578125" bestFit="1" customWidth="1"/>
    <col min="7" max="7" width="23.42578125" bestFit="1" customWidth="1"/>
    <col min="8" max="8" width="35.5703125" bestFit="1" customWidth="1"/>
    <col min="10" max="10" width="23.42578125" customWidth="1"/>
    <col min="11" max="11" width="35.5703125" customWidth="1"/>
  </cols>
  <sheetData>
    <row r="1" spans="1:22" x14ac:dyDescent="0.25">
      <c r="A1" t="s">
        <v>0</v>
      </c>
      <c r="B1">
        <v>8.0000000000000002E-3</v>
      </c>
    </row>
    <row r="2" spans="1:22" x14ac:dyDescent="0.25">
      <c r="A2" t="s">
        <v>1</v>
      </c>
      <c r="B2">
        <v>7800</v>
      </c>
      <c r="H2" t="s">
        <v>4</v>
      </c>
      <c r="S2" t="s">
        <v>7</v>
      </c>
      <c r="T2" t="s">
        <v>8</v>
      </c>
    </row>
    <row r="3" spans="1:22" x14ac:dyDescent="0.25">
      <c r="A3" t="s">
        <v>2</v>
      </c>
      <c r="B3">
        <v>25</v>
      </c>
      <c r="H3" s="2" t="s">
        <v>22</v>
      </c>
      <c r="K3" s="2"/>
      <c r="S3" t="s">
        <v>9</v>
      </c>
      <c r="T3" t="s">
        <v>10</v>
      </c>
    </row>
    <row r="4" spans="1:22" x14ac:dyDescent="0.25">
      <c r="A4" t="s">
        <v>23</v>
      </c>
      <c r="B4">
        <v>1</v>
      </c>
      <c r="H4" t="s">
        <v>6</v>
      </c>
      <c r="S4" t="s">
        <v>11</v>
      </c>
      <c r="T4">
        <v>1290.30999</v>
      </c>
    </row>
    <row r="5" spans="1:22" x14ac:dyDescent="0.25">
      <c r="A5" t="s">
        <v>25</v>
      </c>
      <c r="B5">
        <f>PI()*(B1/2)^2</f>
        <v>5.0265482457436686E-5</v>
      </c>
    </row>
    <row r="6" spans="1:22" x14ac:dyDescent="0.25">
      <c r="A6" t="s">
        <v>26</v>
      </c>
      <c r="B6">
        <f>B4/B5</f>
        <v>19894.367886486918</v>
      </c>
    </row>
    <row r="7" spans="1:22" x14ac:dyDescent="0.25">
      <c r="A7" t="s">
        <v>24</v>
      </c>
      <c r="B7">
        <f>B6*PI()*B1+B5*2</f>
        <v>500.00010053096491</v>
      </c>
      <c r="H7" t="s">
        <v>19</v>
      </c>
      <c r="S7" t="s">
        <v>12</v>
      </c>
      <c r="T7">
        <v>0.99838000000000005</v>
      </c>
    </row>
    <row r="8" spans="1:22" x14ac:dyDescent="0.25">
      <c r="A8" t="s">
        <v>36</v>
      </c>
      <c r="B8">
        <f>B2*B4/0.05584</f>
        <v>139684.81375358166</v>
      </c>
    </row>
    <row r="9" spans="1:22" x14ac:dyDescent="0.25">
      <c r="A9" t="s">
        <v>28</v>
      </c>
      <c r="B9" t="s">
        <v>30</v>
      </c>
      <c r="U9" t="s">
        <v>13</v>
      </c>
      <c r="V9" t="s">
        <v>14</v>
      </c>
    </row>
    <row r="10" spans="1:22" x14ac:dyDescent="0.25">
      <c r="A10" t="s">
        <v>31</v>
      </c>
      <c r="S10" t="s">
        <v>15</v>
      </c>
      <c r="T10" t="s">
        <v>16</v>
      </c>
      <c r="U10">
        <v>717.13310999999999</v>
      </c>
      <c r="V10">
        <v>0.56574000000000002</v>
      </c>
    </row>
    <row r="11" spans="1:22" x14ac:dyDescent="0.25">
      <c r="S11" t="s">
        <v>15</v>
      </c>
      <c r="T11" t="s">
        <v>17</v>
      </c>
      <c r="U11">
        <v>-3.2269199999999998</v>
      </c>
      <c r="V11">
        <v>2.5739999999999999E-2</v>
      </c>
    </row>
    <row r="12" spans="1:22" x14ac:dyDescent="0.25">
      <c r="A12" t="s">
        <v>5</v>
      </c>
      <c r="B12" t="s">
        <v>20</v>
      </c>
      <c r="C12" t="s">
        <v>21</v>
      </c>
      <c r="E12" t="s">
        <v>3</v>
      </c>
      <c r="F12" t="s">
        <v>29</v>
      </c>
      <c r="G12" t="s">
        <v>27</v>
      </c>
      <c r="H12" t="s">
        <v>32</v>
      </c>
      <c r="I12" t="s">
        <v>33</v>
      </c>
      <c r="J12" t="s">
        <v>34</v>
      </c>
      <c r="K12" t="s">
        <v>32</v>
      </c>
      <c r="L12" t="s">
        <v>33</v>
      </c>
      <c r="M12" t="s">
        <v>35</v>
      </c>
      <c r="S12" t="s">
        <v>15</v>
      </c>
      <c r="T12" t="s">
        <v>18</v>
      </c>
      <c r="U12">
        <v>1.022E-2</v>
      </c>
      <c r="V12" s="1">
        <v>2.4540599999999999E-4</v>
      </c>
    </row>
    <row r="13" spans="1:22" x14ac:dyDescent="0.25">
      <c r="A13">
        <v>0</v>
      </c>
      <c r="B13">
        <v>721</v>
      </c>
      <c r="C13">
        <f>717.133-3.2269*A13+0.01022*A13^2</f>
        <v>717.13300000000004</v>
      </c>
      <c r="D13">
        <f>(B13-B14)/(A14-A13)</f>
        <v>3.7227864311878962</v>
      </c>
      <c r="E13">
        <f>-3.2269+0.02044*A13</f>
        <v>-3.2269000000000001</v>
      </c>
      <c r="F13">
        <f>22.05525+0.000976463*(B13+273.15)+0.00000347809*(B13+273.15)^2 -0.000000000526671*(B13+273.15)^3</f>
        <v>25.946034176880524</v>
      </c>
      <c r="G13">
        <f>-$B$2*$B$4/0.05584*F13*E13/($B$7*(B13-$B$3))</f>
        <v>33.606737571275829</v>
      </c>
      <c r="H13">
        <v>721</v>
      </c>
      <c r="I13">
        <f t="shared" ref="I13:I44" si="0">H13-B13</f>
        <v>0</v>
      </c>
      <c r="J13">
        <f>-406.91134+1.84399*B13-0.00262*B13^2+0.0000012621*B13^3</f>
        <v>33.663876118099836</v>
      </c>
      <c r="K13">
        <f>C13+($B$7*J13*(C13-$B$3))/($B$2*$B$4*F13)</f>
        <v>774.69795631625857</v>
      </c>
      <c r="L13">
        <f>J13-G13</f>
        <v>5.7138546824006653E-2</v>
      </c>
      <c r="M13">
        <f>L13-I13</f>
        <v>5.7138546824006653E-2</v>
      </c>
    </row>
    <row r="14" spans="1:22" x14ac:dyDescent="0.25">
      <c r="A14">
        <v>0.53723200000001725</v>
      </c>
      <c r="B14">
        <v>719</v>
      </c>
      <c r="C14">
        <f t="shared" ref="C14:C77" si="1">717.133-3.2269*A14+0.01022*A14^2</f>
        <v>715.40235573742711</v>
      </c>
      <c r="D14">
        <f t="shared" ref="D14:D77" si="2">(B14-B15)/(A15-A14)</f>
        <v>1.861393215594342</v>
      </c>
      <c r="E14">
        <f t="shared" ref="E14:E77" si="3">-3.2269+0.02044*A14</f>
        <v>-3.2159189779199999</v>
      </c>
      <c r="F14">
        <f t="shared" ref="F14:F77" si="4">22.05525+0.000976463*(B14+273.15)+0.00000347809*(B14+273.15)^2 -0.000000000526671*(B14+273.15)^3</f>
        <v>25.933381073519985</v>
      </c>
      <c r="G14">
        <f t="shared" ref="G14:G77" si="5">-$B$2*$B$4/0.05584*F14*E14/($B$7*(B14-$B$3))</f>
        <v>33.572514594099971</v>
      </c>
      <c r="H14">
        <f>H13-($B$7*G13*(H13-$B$3))/($B$2*$B$4/0.05584*F13)*(A14-A13)</f>
        <v>719.26640605919999</v>
      </c>
      <c r="I14">
        <f t="shared" si="0"/>
        <v>0.26640605919999416</v>
      </c>
      <c r="J14">
        <f t="shared" ref="J14:J77" si="6">-406.91134+1.84399*B14-0.00262*B14^2+0.0000012621*B14^3</f>
        <v>33.595857753900077</v>
      </c>
      <c r="K14">
        <f t="shared" ref="K14:K77" si="7">C14+($B$7*J14*(C14-$B$3))/($B$2*$B$4*F14)</f>
        <v>772.73531327483079</v>
      </c>
      <c r="L14">
        <f t="shared" ref="L14:L77" si="8">J14-G14</f>
        <v>2.334315980010615E-2</v>
      </c>
      <c r="M14">
        <f t="shared" ref="M14:M77" si="9">L14-I14</f>
        <v>-0.24306289939988801</v>
      </c>
    </row>
    <row r="15" spans="1:22" x14ac:dyDescent="0.25">
      <c r="A15">
        <v>1.0744639999999208</v>
      </c>
      <c r="B15">
        <v>718</v>
      </c>
      <c r="C15">
        <f t="shared" si="1"/>
        <v>713.67761083130847</v>
      </c>
      <c r="D15">
        <f t="shared" si="2"/>
        <v>5.5841796467818439</v>
      </c>
      <c r="E15">
        <f t="shared" si="3"/>
        <v>-3.2049379558400015</v>
      </c>
      <c r="F15">
        <f t="shared" si="4"/>
        <v>25.927060251700009</v>
      </c>
      <c r="G15">
        <f t="shared" si="5"/>
        <v>33.497991667572663</v>
      </c>
      <c r="H15">
        <f t="shared" ref="H15:H78" si="10">H14-($B$7*G14*(H14-$B$3))/($B$2*$B$4/0.05584*F14)*(A15-A14)</f>
        <v>717.53804826403928</v>
      </c>
      <c r="I15">
        <f t="shared" si="0"/>
        <v>-0.46195173596072436</v>
      </c>
      <c r="J15">
        <f t="shared" si="6"/>
        <v>33.562159407199829</v>
      </c>
      <c r="K15">
        <f t="shared" si="7"/>
        <v>770.82390493521518</v>
      </c>
      <c r="L15">
        <f t="shared" si="8"/>
        <v>6.4167739627166043E-2</v>
      </c>
      <c r="M15">
        <f t="shared" si="9"/>
        <v>0.52611947558789041</v>
      </c>
    </row>
    <row r="16" spans="1:22" x14ac:dyDescent="0.25">
      <c r="A16">
        <v>1.6116959999999381</v>
      </c>
      <c r="B16">
        <v>715</v>
      </c>
      <c r="C16">
        <f t="shared" si="1"/>
        <v>711.95876528164365</v>
      </c>
      <c r="D16">
        <f t="shared" si="2"/>
        <v>3.7227864311878962</v>
      </c>
      <c r="E16">
        <f t="shared" si="3"/>
        <v>-3.1939569337600013</v>
      </c>
      <c r="F16">
        <f t="shared" si="4"/>
        <v>25.908120743601568</v>
      </c>
      <c r="G16">
        <f t="shared" si="5"/>
        <v>33.503870321275436</v>
      </c>
      <c r="H16">
        <f t="shared" si="10"/>
        <v>715.81740077971813</v>
      </c>
      <c r="I16">
        <f t="shared" si="0"/>
        <v>0.81740077971812752</v>
      </c>
      <c r="J16">
        <f t="shared" si="6"/>
        <v>33.462216837500137</v>
      </c>
      <c r="K16">
        <f t="shared" si="7"/>
        <v>768.83422958106814</v>
      </c>
      <c r="L16">
        <f t="shared" si="8"/>
        <v>-4.1653483775299094E-2</v>
      </c>
      <c r="M16">
        <f t="shared" si="9"/>
        <v>-0.85905426349342662</v>
      </c>
    </row>
    <row r="17" spans="1:17" x14ac:dyDescent="0.25">
      <c r="A17">
        <v>2.1489279999999553</v>
      </c>
      <c r="B17">
        <v>713</v>
      </c>
      <c r="C17">
        <f t="shared" si="1"/>
        <v>710.24581908843277</v>
      </c>
      <c r="D17">
        <f t="shared" si="2"/>
        <v>3.7227864311878962</v>
      </c>
      <c r="E17">
        <f t="shared" si="3"/>
        <v>-3.1829759116800012</v>
      </c>
      <c r="F17">
        <f t="shared" si="4"/>
        <v>25.895513567604098</v>
      </c>
      <c r="G17">
        <f t="shared" si="5"/>
        <v>33.469447528835197</v>
      </c>
      <c r="H17">
        <f t="shared" si="10"/>
        <v>714.0994721914351</v>
      </c>
      <c r="I17">
        <f t="shared" si="0"/>
        <v>1.0994721914350976</v>
      </c>
      <c r="J17">
        <f t="shared" si="6"/>
        <v>33.396473123699934</v>
      </c>
      <c r="K17">
        <f t="shared" si="7"/>
        <v>766.89556417183962</v>
      </c>
      <c r="L17">
        <f t="shared" si="8"/>
        <v>-7.2974405135262543E-2</v>
      </c>
      <c r="M17">
        <f t="shared" si="9"/>
        <v>-1.1724465965703601</v>
      </c>
    </row>
    <row r="18" spans="1:17" x14ac:dyDescent="0.25">
      <c r="A18">
        <v>2.6861599999999726</v>
      </c>
      <c r="B18">
        <v>711</v>
      </c>
      <c r="C18">
        <f t="shared" si="1"/>
        <v>708.53877225167616</v>
      </c>
      <c r="D18">
        <f t="shared" si="2"/>
        <v>1.8613932155939481</v>
      </c>
      <c r="E18">
        <f t="shared" si="3"/>
        <v>-3.1719948896000005</v>
      </c>
      <c r="F18">
        <f t="shared" si="4"/>
        <v>25.882921751288077</v>
      </c>
      <c r="G18">
        <f t="shared" si="5"/>
        <v>33.434956619215541</v>
      </c>
      <c r="H18">
        <f t="shared" si="10"/>
        <v>712.38674298224259</v>
      </c>
      <c r="I18">
        <f t="shared" si="0"/>
        <v>1.3867429822425947</v>
      </c>
      <c r="J18">
        <f t="shared" si="6"/>
        <v>33.331366465100189</v>
      </c>
      <c r="K18">
        <f t="shared" si="7"/>
        <v>764.96466799809946</v>
      </c>
      <c r="L18">
        <f t="shared" si="8"/>
        <v>-0.10359015411535211</v>
      </c>
      <c r="M18">
        <f t="shared" si="9"/>
        <v>-1.4903331363579468</v>
      </c>
    </row>
    <row r="19" spans="1:17" x14ac:dyDescent="0.25">
      <c r="A19">
        <v>3.2233919999999898</v>
      </c>
      <c r="B19">
        <v>710</v>
      </c>
      <c r="C19">
        <f t="shared" si="1"/>
        <v>706.83762477137361</v>
      </c>
      <c r="D19">
        <f t="shared" si="2"/>
        <v>1.8613932155939481</v>
      </c>
      <c r="E19">
        <f t="shared" si="3"/>
        <v>-3.1610138675200004</v>
      </c>
      <c r="F19">
        <f t="shared" si="4"/>
        <v>25.876631610910671</v>
      </c>
      <c r="G19">
        <f t="shared" si="5"/>
        <v>33.359741303679584</v>
      </c>
      <c r="H19">
        <f t="shared" si="10"/>
        <v>710.67920100625577</v>
      </c>
      <c r="I19">
        <f t="shared" si="0"/>
        <v>0.67920100625576652</v>
      </c>
      <c r="J19">
        <f t="shared" si="6"/>
        <v>33.299033099999974</v>
      </c>
      <c r="K19">
        <f t="shared" si="7"/>
        <v>763.08215989246571</v>
      </c>
      <c r="L19">
        <f t="shared" si="8"/>
        <v>-6.0708203679610051E-2</v>
      </c>
      <c r="M19">
        <f t="shared" si="9"/>
        <v>-0.73990920993537657</v>
      </c>
      <c r="O19" t="s">
        <v>28</v>
      </c>
      <c r="Q19" t="s">
        <v>30</v>
      </c>
    </row>
    <row r="20" spans="1:17" x14ac:dyDescent="0.25">
      <c r="A20">
        <v>3.7606240000000071</v>
      </c>
      <c r="B20">
        <v>709</v>
      </c>
      <c r="C20">
        <f t="shared" si="1"/>
        <v>705.142376647525</v>
      </c>
      <c r="D20">
        <f t="shared" si="2"/>
        <v>7.4455728623757924</v>
      </c>
      <c r="E20">
        <f t="shared" si="3"/>
        <v>-3.1500328454400002</v>
      </c>
      <c r="F20">
        <f t="shared" si="4"/>
        <v>25.870345319933698</v>
      </c>
      <c r="G20">
        <f t="shared" si="5"/>
        <v>33.284367435886836</v>
      </c>
      <c r="H20">
        <f t="shared" si="10"/>
        <v>708.97931938278464</v>
      </c>
      <c r="I20">
        <f t="shared" si="0"/>
        <v>-2.0680617215361963E-2</v>
      </c>
      <c r="J20">
        <f t="shared" si="6"/>
        <v>33.266836280900122</v>
      </c>
      <c r="K20">
        <f t="shared" si="7"/>
        <v>761.20644359041955</v>
      </c>
      <c r="L20">
        <f t="shared" si="8"/>
        <v>-1.7531154986713204E-2</v>
      </c>
      <c r="M20">
        <f t="shared" si="9"/>
        <v>3.1494622286487584E-3</v>
      </c>
    </row>
    <row r="21" spans="1:17" x14ac:dyDescent="0.25">
      <c r="A21">
        <v>4.2978560000000243</v>
      </c>
      <c r="B21">
        <v>705</v>
      </c>
      <c r="C21">
        <f t="shared" si="1"/>
        <v>703.45302788013066</v>
      </c>
      <c r="D21">
        <f t="shared" si="2"/>
        <v>3.722786431188684</v>
      </c>
      <c r="E21">
        <f t="shared" si="3"/>
        <v>-3.1390518233599995</v>
      </c>
      <c r="F21">
        <f t="shared" si="4"/>
        <v>25.845238713230724</v>
      </c>
      <c r="G21">
        <f t="shared" si="5"/>
        <v>33.331067424146703</v>
      </c>
      <c r="H21">
        <f t="shared" si="10"/>
        <v>707.28707210350285</v>
      </c>
      <c r="I21">
        <f t="shared" si="0"/>
        <v>2.287072103502851</v>
      </c>
      <c r="J21">
        <f t="shared" si="6"/>
        <v>33.13926301250001</v>
      </c>
      <c r="K21">
        <f t="shared" si="7"/>
        <v>759.21749700407577</v>
      </c>
      <c r="L21">
        <f t="shared" si="8"/>
        <v>-0.19180441164669304</v>
      </c>
      <c r="M21">
        <f t="shared" si="9"/>
        <v>-2.478876515149544</v>
      </c>
    </row>
    <row r="22" spans="1:17" x14ac:dyDescent="0.25">
      <c r="A22">
        <v>4.8350879999999279</v>
      </c>
      <c r="B22">
        <v>703</v>
      </c>
      <c r="C22">
        <f t="shared" si="1"/>
        <v>701.76957846919072</v>
      </c>
      <c r="D22">
        <f t="shared" si="2"/>
        <v>1.8613932155939481</v>
      </c>
      <c r="E22">
        <f t="shared" si="3"/>
        <v>-3.1280708012800016</v>
      </c>
      <c r="F22">
        <f t="shared" si="4"/>
        <v>25.832708588442543</v>
      </c>
      <c r="G22">
        <f t="shared" si="5"/>
        <v>33.296296234588155</v>
      </c>
      <c r="H22">
        <f t="shared" si="10"/>
        <v>705.59500107858253</v>
      </c>
      <c r="I22">
        <f t="shared" si="0"/>
        <v>2.595001078582527</v>
      </c>
      <c r="J22">
        <f t="shared" si="6"/>
        <v>33.076098766700227</v>
      </c>
      <c r="K22">
        <f t="shared" si="7"/>
        <v>757.31658413355876</v>
      </c>
      <c r="L22">
        <f t="shared" si="8"/>
        <v>-0.22019746788792816</v>
      </c>
      <c r="M22">
        <f t="shared" si="9"/>
        <v>-2.8151985464704552</v>
      </c>
    </row>
    <row r="23" spans="1:17" x14ac:dyDescent="0.25">
      <c r="A23">
        <v>5.3723199999999451</v>
      </c>
      <c r="B23">
        <v>702</v>
      </c>
      <c r="C23">
        <f t="shared" si="1"/>
        <v>700.09202841470437</v>
      </c>
      <c r="D23">
        <f t="shared" si="2"/>
        <v>3.7227864311878962</v>
      </c>
      <c r="E23">
        <f t="shared" si="3"/>
        <v>-3.1170897792000014</v>
      </c>
      <c r="F23">
        <f t="shared" si="4"/>
        <v>25.82644933174937</v>
      </c>
      <c r="G23">
        <f t="shared" si="5"/>
        <v>33.220368570421989</v>
      </c>
      <c r="H23">
        <f t="shared" si="10"/>
        <v>703.90806934200646</v>
      </c>
      <c r="I23">
        <f t="shared" si="0"/>
        <v>1.9080693420064563</v>
      </c>
      <c r="J23">
        <f t="shared" si="6"/>
        <v>33.044645736800135</v>
      </c>
      <c r="K23">
        <f t="shared" si="7"/>
        <v>755.46207212819672</v>
      </c>
      <c r="L23">
        <f t="shared" si="8"/>
        <v>-0.17572283362185459</v>
      </c>
      <c r="M23">
        <f t="shared" si="9"/>
        <v>-2.0837921756283109</v>
      </c>
    </row>
    <row r="24" spans="1:17" x14ac:dyDescent="0.25">
      <c r="A24">
        <v>5.9095519999999624</v>
      </c>
      <c r="B24">
        <v>700</v>
      </c>
      <c r="C24">
        <f t="shared" si="1"/>
        <v>698.42037771667219</v>
      </c>
      <c r="D24">
        <f t="shared" si="2"/>
        <v>3.7227864311878962</v>
      </c>
      <c r="E24">
        <f t="shared" si="3"/>
        <v>-3.1061087571200008</v>
      </c>
      <c r="F24">
        <f t="shared" si="4"/>
        <v>25.813942445564983</v>
      </c>
      <c r="G24">
        <f t="shared" si="5"/>
        <v>33.18534400955933</v>
      </c>
      <c r="H24">
        <f t="shared" si="10"/>
        <v>702.22874924102337</v>
      </c>
      <c r="I24">
        <f t="shared" si="0"/>
        <v>2.2287492410233654</v>
      </c>
      <c r="J24">
        <f t="shared" si="6"/>
        <v>32.981960000000129</v>
      </c>
      <c r="K24">
        <f t="shared" si="7"/>
        <v>753.57524783168265</v>
      </c>
      <c r="L24">
        <f t="shared" si="8"/>
        <v>-0.20338400955920122</v>
      </c>
      <c r="M24">
        <f t="shared" si="9"/>
        <v>-2.4321332505825666</v>
      </c>
    </row>
    <row r="25" spans="1:17" x14ac:dyDescent="0.25">
      <c r="A25">
        <v>6.4467839999999796</v>
      </c>
      <c r="B25">
        <v>698</v>
      </c>
      <c r="C25">
        <f t="shared" si="1"/>
        <v>696.75462637509406</v>
      </c>
      <c r="D25">
        <f t="shared" si="2"/>
        <v>0</v>
      </c>
      <c r="E25">
        <f t="shared" si="3"/>
        <v>-3.0951277350400006</v>
      </c>
      <c r="F25">
        <f t="shared" si="4"/>
        <v>25.801451083383395</v>
      </c>
      <c r="G25">
        <f t="shared" si="5"/>
        <v>33.150245245810261</v>
      </c>
      <c r="H25">
        <f t="shared" si="10"/>
        <v>700.55453841954204</v>
      </c>
      <c r="I25">
        <f t="shared" si="0"/>
        <v>2.5545384195420411</v>
      </c>
      <c r="J25">
        <f t="shared" si="6"/>
        <v>32.919517543200072</v>
      </c>
      <c r="K25">
        <f t="shared" si="7"/>
        <v>751.69549042558947</v>
      </c>
      <c r="L25">
        <f t="shared" si="8"/>
        <v>-0.2307277026101886</v>
      </c>
      <c r="M25">
        <f t="shared" si="9"/>
        <v>-2.7852661221522297</v>
      </c>
    </row>
    <row r="26" spans="1:17" x14ac:dyDescent="0.25">
      <c r="A26">
        <v>6.9840159999999969</v>
      </c>
      <c r="B26">
        <v>698</v>
      </c>
      <c r="C26">
        <f t="shared" si="1"/>
        <v>695.0947743899701</v>
      </c>
      <c r="D26">
        <f t="shared" si="2"/>
        <v>3.7227864311878962</v>
      </c>
      <c r="E26">
        <f t="shared" si="3"/>
        <v>-3.08414671296</v>
      </c>
      <c r="F26">
        <f t="shared" si="4"/>
        <v>25.801451083383395</v>
      </c>
      <c r="G26">
        <f t="shared" si="5"/>
        <v>33.032633435841788</v>
      </c>
      <c r="H26">
        <f t="shared" si="10"/>
        <v>698.88542518006454</v>
      </c>
      <c r="I26">
        <f t="shared" si="0"/>
        <v>0.88542518006454429</v>
      </c>
      <c r="J26">
        <f t="shared" si="6"/>
        <v>32.919517543200072</v>
      </c>
      <c r="K26">
        <f t="shared" si="7"/>
        <v>749.89988395708997</v>
      </c>
      <c r="L26">
        <f t="shared" si="8"/>
        <v>-0.11311589264171573</v>
      </c>
      <c r="M26">
        <f t="shared" si="9"/>
        <v>-0.99854107270626002</v>
      </c>
    </row>
    <row r="27" spans="1:17" x14ac:dyDescent="0.25">
      <c r="A27">
        <v>7.5212480000000141</v>
      </c>
      <c r="B27">
        <v>696</v>
      </c>
      <c r="C27">
        <f t="shared" si="1"/>
        <v>693.44082176130007</v>
      </c>
      <c r="D27">
        <f t="shared" si="2"/>
        <v>14.891145724754736</v>
      </c>
      <c r="E27">
        <f t="shared" si="3"/>
        <v>-3.0731656908799998</v>
      </c>
      <c r="F27">
        <f t="shared" si="4"/>
        <v>25.788975270484801</v>
      </c>
      <c r="G27">
        <f t="shared" si="5"/>
        <v>32.997166106933953</v>
      </c>
      <c r="H27">
        <f t="shared" si="10"/>
        <v>697.22634298754588</v>
      </c>
      <c r="I27">
        <f t="shared" si="0"/>
        <v>1.2263429875458769</v>
      </c>
      <c r="J27">
        <f t="shared" si="6"/>
        <v>32.857257785599984</v>
      </c>
      <c r="K27">
        <f t="shared" si="7"/>
        <v>748.03366116467464</v>
      </c>
      <c r="L27">
        <f t="shared" si="8"/>
        <v>-0.13990832133396935</v>
      </c>
      <c r="M27">
        <f t="shared" si="9"/>
        <v>-1.3662513088798462</v>
      </c>
    </row>
    <row r="28" spans="1:17" x14ac:dyDescent="0.25">
      <c r="A28">
        <v>8.0584799999999177</v>
      </c>
      <c r="B28">
        <v>688</v>
      </c>
      <c r="C28">
        <f t="shared" si="1"/>
        <v>691.79276848908455</v>
      </c>
      <c r="D28">
        <f t="shared" si="2"/>
        <v>-7.4455728623757924</v>
      </c>
      <c r="E28">
        <f t="shared" si="3"/>
        <v>-3.0621846688000018</v>
      </c>
      <c r="F28">
        <f t="shared" si="4"/>
        <v>25.739228017324603</v>
      </c>
      <c r="G28">
        <f t="shared" si="5"/>
        <v>33.211804135365199</v>
      </c>
      <c r="H28">
        <f t="shared" si="10"/>
        <v>695.57232260656576</v>
      </c>
      <c r="I28">
        <f t="shared" si="0"/>
        <v>7.5723226065657627</v>
      </c>
      <c r="J28">
        <f t="shared" si="6"/>
        <v>32.608834131200069</v>
      </c>
      <c r="K28">
        <f t="shared" si="7"/>
        <v>745.9437240392956</v>
      </c>
      <c r="L28">
        <f t="shared" si="8"/>
        <v>-0.60297000416512958</v>
      </c>
      <c r="M28">
        <f t="shared" si="9"/>
        <v>-8.1752926107308923</v>
      </c>
    </row>
    <row r="29" spans="1:17" x14ac:dyDescent="0.25">
      <c r="A29">
        <v>8.595711999999935</v>
      </c>
      <c r="B29">
        <v>692</v>
      </c>
      <c r="C29">
        <f t="shared" si="1"/>
        <v>690.15061457332285</v>
      </c>
      <c r="D29">
        <f t="shared" si="2"/>
        <v>5.5841796467818439</v>
      </c>
      <c r="E29">
        <f t="shared" si="3"/>
        <v>-3.0512036467200012</v>
      </c>
      <c r="F29">
        <f t="shared" si="4"/>
        <v>25.764070393657452</v>
      </c>
      <c r="G29">
        <f t="shared" si="5"/>
        <v>32.925997383990143</v>
      </c>
      <c r="H29">
        <f t="shared" si="10"/>
        <v>693.90842978914577</v>
      </c>
      <c r="I29">
        <f t="shared" si="0"/>
        <v>1.9084297891457709</v>
      </c>
      <c r="J29">
        <f t="shared" si="6"/>
        <v>32.73304404480001</v>
      </c>
      <c r="K29">
        <f t="shared" si="7"/>
        <v>744.32168326134865</v>
      </c>
      <c r="L29">
        <f t="shared" si="8"/>
        <v>-0.19295333919013302</v>
      </c>
      <c r="M29">
        <f t="shared" si="9"/>
        <v>-2.1013831283359039</v>
      </c>
    </row>
    <row r="30" spans="1:17" x14ac:dyDescent="0.25">
      <c r="A30">
        <v>9.1329439999999522</v>
      </c>
      <c r="B30">
        <v>689</v>
      </c>
      <c r="C30">
        <f t="shared" si="1"/>
        <v>688.5143600140151</v>
      </c>
      <c r="D30">
        <f t="shared" si="2"/>
        <v>0</v>
      </c>
      <c r="E30">
        <f t="shared" si="3"/>
        <v>-3.040222624640001</v>
      </c>
      <c r="F30">
        <f t="shared" si="4"/>
        <v>25.745432740926365</v>
      </c>
      <c r="G30">
        <f t="shared" si="5"/>
        <v>32.93188610253074</v>
      </c>
      <c r="H30">
        <f t="shared" si="10"/>
        <v>692.26453543737205</v>
      </c>
      <c r="I30">
        <f t="shared" si="0"/>
        <v>3.2645354373720465</v>
      </c>
      <c r="J30">
        <f t="shared" si="6"/>
        <v>32.639912754900024</v>
      </c>
      <c r="K30">
        <f t="shared" si="7"/>
        <v>742.43742985398842</v>
      </c>
      <c r="L30">
        <f t="shared" si="8"/>
        <v>-0.29197334763071581</v>
      </c>
      <c r="M30">
        <f t="shared" si="9"/>
        <v>-3.5565087850027624</v>
      </c>
    </row>
    <row r="31" spans="1:17" x14ac:dyDescent="0.25">
      <c r="A31">
        <v>9.6701759999999695</v>
      </c>
      <c r="B31">
        <v>689</v>
      </c>
      <c r="C31">
        <f t="shared" si="1"/>
        <v>686.8840048111615</v>
      </c>
      <c r="D31">
        <f t="shared" si="2"/>
        <v>5.5841796467818439</v>
      </c>
      <c r="E31">
        <f t="shared" si="3"/>
        <v>-3.0292416025600009</v>
      </c>
      <c r="F31">
        <f t="shared" si="4"/>
        <v>25.745432740926365</v>
      </c>
      <c r="G31">
        <f t="shared" si="5"/>
        <v>32.812938968364612</v>
      </c>
      <c r="H31">
        <f t="shared" si="10"/>
        <v>690.62320046342347</v>
      </c>
      <c r="I31">
        <f t="shared" si="0"/>
        <v>1.6232004634234727</v>
      </c>
      <c r="J31">
        <f t="shared" si="6"/>
        <v>32.639912754900024</v>
      </c>
      <c r="K31">
        <f t="shared" si="7"/>
        <v>740.67457750749259</v>
      </c>
      <c r="L31">
        <f t="shared" si="8"/>
        <v>-0.17302621346458835</v>
      </c>
      <c r="M31">
        <f t="shared" si="9"/>
        <v>-1.796226676888061</v>
      </c>
    </row>
    <row r="32" spans="1:17" x14ac:dyDescent="0.25">
      <c r="A32">
        <v>10.207407999999987</v>
      </c>
      <c r="B32">
        <v>686</v>
      </c>
      <c r="C32">
        <f t="shared" si="1"/>
        <v>685.25954896476196</v>
      </c>
      <c r="D32">
        <f t="shared" si="2"/>
        <v>3.7227864311878962</v>
      </c>
      <c r="E32">
        <f t="shared" si="3"/>
        <v>-3.0182605804800002</v>
      </c>
      <c r="F32">
        <f t="shared" si="4"/>
        <v>25.72683033004413</v>
      </c>
      <c r="G32">
        <f t="shared" si="5"/>
        <v>32.818645742763607</v>
      </c>
      <c r="H32">
        <f t="shared" si="10"/>
        <v>688.99181661740874</v>
      </c>
      <c r="I32">
        <f t="shared" si="0"/>
        <v>2.9918166174087446</v>
      </c>
      <c r="J32">
        <f t="shared" si="6"/>
        <v>32.546579157599865</v>
      </c>
      <c r="K32">
        <f t="shared" si="7"/>
        <v>738.80335587543129</v>
      </c>
      <c r="L32">
        <f t="shared" si="8"/>
        <v>-0.27206658516374205</v>
      </c>
      <c r="M32">
        <f t="shared" si="9"/>
        <v>-3.2638832025724867</v>
      </c>
    </row>
    <row r="33" spans="1:13" x14ac:dyDescent="0.25">
      <c r="A33">
        <v>10.744640000000004</v>
      </c>
      <c r="B33">
        <v>684</v>
      </c>
      <c r="C33">
        <f t="shared" si="1"/>
        <v>683.64099247481658</v>
      </c>
      <c r="D33">
        <f t="shared" si="2"/>
        <v>3.7227864311878962</v>
      </c>
      <c r="E33">
        <f t="shared" si="3"/>
        <v>-3.0072795584000001</v>
      </c>
      <c r="F33">
        <f t="shared" si="4"/>
        <v>25.714448343727909</v>
      </c>
      <c r="G33">
        <f t="shared" si="5"/>
        <v>32.782698596300371</v>
      </c>
      <c r="H33">
        <f t="shared" si="10"/>
        <v>687.3629711919001</v>
      </c>
      <c r="I33">
        <f t="shared" si="0"/>
        <v>3.3629711919001011</v>
      </c>
      <c r="J33">
        <f t="shared" si="6"/>
        <v>32.484143398400079</v>
      </c>
      <c r="K33">
        <f t="shared" si="7"/>
        <v>736.97674819027645</v>
      </c>
      <c r="L33">
        <f t="shared" si="8"/>
        <v>-0.29855519790029206</v>
      </c>
      <c r="M33">
        <f t="shared" si="9"/>
        <v>-3.6615263898003931</v>
      </c>
    </row>
    <row r="34" spans="1:13" x14ac:dyDescent="0.25">
      <c r="A34">
        <v>11.281872000000021</v>
      </c>
      <c r="B34">
        <v>682</v>
      </c>
      <c r="C34">
        <f t="shared" si="1"/>
        <v>682.02833534132515</v>
      </c>
      <c r="D34">
        <f t="shared" si="2"/>
        <v>3.722786431188684</v>
      </c>
      <c r="E34">
        <f t="shared" si="3"/>
        <v>-2.9962985363199999</v>
      </c>
      <c r="F34">
        <f t="shared" si="4"/>
        <v>25.702082083656144</v>
      </c>
      <c r="G34">
        <f t="shared" si="5"/>
        <v>32.74666826180696</v>
      </c>
      <c r="H34">
        <f t="shared" si="10"/>
        <v>685.7391197077003</v>
      </c>
      <c r="I34">
        <f t="shared" si="0"/>
        <v>3.7391197077002971</v>
      </c>
      <c r="J34">
        <f t="shared" si="6"/>
        <v>32.421466272800046</v>
      </c>
      <c r="K34">
        <f t="shared" si="7"/>
        <v>735.15639248838806</v>
      </c>
      <c r="L34">
        <f t="shared" si="8"/>
        <v>-0.32520198900691355</v>
      </c>
      <c r="M34">
        <f t="shared" si="9"/>
        <v>-4.0643216967072107</v>
      </c>
    </row>
    <row r="35" spans="1:13" x14ac:dyDescent="0.25">
      <c r="A35">
        <v>11.819103999999925</v>
      </c>
      <c r="B35">
        <v>680</v>
      </c>
      <c r="C35">
        <f t="shared" si="1"/>
        <v>680.42157756428821</v>
      </c>
      <c r="D35">
        <f t="shared" si="2"/>
        <v>1.8613932155939481</v>
      </c>
      <c r="E35">
        <f t="shared" si="3"/>
        <v>-2.9853175142400015</v>
      </c>
      <c r="F35">
        <f t="shared" si="4"/>
        <v>25.689731575109043</v>
      </c>
      <c r="G35">
        <f t="shared" si="5"/>
        <v>32.710553788478052</v>
      </c>
      <c r="H35">
        <f t="shared" si="10"/>
        <v>684.12025108216289</v>
      </c>
      <c r="I35">
        <f t="shared" si="0"/>
        <v>4.1202510821628948</v>
      </c>
      <c r="J35">
        <f t="shared" si="6"/>
        <v>32.3584871999999</v>
      </c>
      <c r="K35">
        <f t="shared" si="7"/>
        <v>733.34219067749882</v>
      </c>
      <c r="L35">
        <f t="shared" si="8"/>
        <v>-0.3520665884781522</v>
      </c>
      <c r="M35">
        <f t="shared" si="9"/>
        <v>-4.472317670641047</v>
      </c>
    </row>
    <row r="36" spans="1:13" x14ac:dyDescent="0.25">
      <c r="A36">
        <v>12.356335999999942</v>
      </c>
      <c r="B36">
        <v>679</v>
      </c>
      <c r="C36">
        <f t="shared" si="1"/>
        <v>678.82071914370511</v>
      </c>
      <c r="D36">
        <f t="shared" si="2"/>
        <v>3.7227864311878962</v>
      </c>
      <c r="E36">
        <f t="shared" si="3"/>
        <v>-2.9743364921600013</v>
      </c>
      <c r="F36">
        <f t="shared" si="4"/>
        <v>25.683562235557311</v>
      </c>
      <c r="G36">
        <f t="shared" si="5"/>
        <v>32.632226860619113</v>
      </c>
      <c r="H36">
        <f t="shared" si="10"/>
        <v>682.50635429319277</v>
      </c>
      <c r="I36">
        <f t="shared" si="0"/>
        <v>3.5063542931927714</v>
      </c>
      <c r="J36">
        <f t="shared" si="6"/>
        <v>32.326865501900102</v>
      </c>
      <c r="K36">
        <f t="shared" si="7"/>
        <v>731.57315344566007</v>
      </c>
      <c r="L36">
        <f t="shared" si="8"/>
        <v>-0.30536135871901138</v>
      </c>
      <c r="M36">
        <f t="shared" si="9"/>
        <v>-3.8117156519117827</v>
      </c>
    </row>
    <row r="37" spans="1:13" x14ac:dyDescent="0.25">
      <c r="A37">
        <v>12.893567999999959</v>
      </c>
      <c r="B37">
        <v>677</v>
      </c>
      <c r="C37">
        <f t="shared" si="1"/>
        <v>677.22576007957593</v>
      </c>
      <c r="D37">
        <f t="shared" si="2"/>
        <v>46.5348303898487</v>
      </c>
      <c r="E37">
        <f t="shared" si="3"/>
        <v>-2.9633554700800011</v>
      </c>
      <c r="F37">
        <f t="shared" si="4"/>
        <v>25.671235401697594</v>
      </c>
      <c r="G37">
        <f t="shared" si="5"/>
        <v>32.595828590913946</v>
      </c>
      <c r="H37">
        <f t="shared" si="10"/>
        <v>680.89987852609829</v>
      </c>
      <c r="I37">
        <f t="shared" si="0"/>
        <v>3.8998785260982913</v>
      </c>
      <c r="J37">
        <f t="shared" si="6"/>
        <v>32.263319919299988</v>
      </c>
      <c r="K37">
        <f t="shared" si="7"/>
        <v>729.77128342985839</v>
      </c>
      <c r="L37">
        <f t="shared" si="8"/>
        <v>-0.33250867161395803</v>
      </c>
      <c r="M37">
        <f t="shared" si="9"/>
        <v>-4.2323871977122494</v>
      </c>
    </row>
    <row r="38" spans="1:13" x14ac:dyDescent="0.25">
      <c r="A38">
        <v>13.430799999999977</v>
      </c>
      <c r="B38">
        <v>652</v>
      </c>
      <c r="C38">
        <f t="shared" si="1"/>
        <v>675.63670037190093</v>
      </c>
      <c r="D38">
        <f t="shared" si="2"/>
        <v>-40.950650743066859</v>
      </c>
      <c r="E38">
        <f t="shared" si="3"/>
        <v>-2.9523744480000005</v>
      </c>
      <c r="F38">
        <f t="shared" si="4"/>
        <v>25.518492522455887</v>
      </c>
      <c r="G38">
        <f t="shared" si="5"/>
        <v>33.568969840271464</v>
      </c>
      <c r="H38">
        <f t="shared" si="10"/>
        <v>679.29834668127376</v>
      </c>
      <c r="I38">
        <f t="shared" si="0"/>
        <v>27.298346681273756</v>
      </c>
      <c r="J38">
        <f t="shared" si="6"/>
        <v>31.411150476800231</v>
      </c>
      <c r="K38">
        <f t="shared" si="7"/>
        <v>726.97516472099005</v>
      </c>
      <c r="L38">
        <f t="shared" si="8"/>
        <v>-2.1578193634712335</v>
      </c>
      <c r="M38">
        <f t="shared" si="9"/>
        <v>-29.45616604474499</v>
      </c>
    </row>
    <row r="39" spans="1:13" x14ac:dyDescent="0.25">
      <c r="A39">
        <v>13.968031999999994</v>
      </c>
      <c r="B39">
        <v>674</v>
      </c>
      <c r="C39">
        <f t="shared" si="1"/>
        <v>674.05354002067997</v>
      </c>
      <c r="D39">
        <f t="shared" si="2"/>
        <v>1.8613932155939481</v>
      </c>
      <c r="E39">
        <f t="shared" si="3"/>
        <v>-2.9413934259200003</v>
      </c>
      <c r="F39">
        <f t="shared" si="4"/>
        <v>25.65277481141781</v>
      </c>
      <c r="G39">
        <f t="shared" si="5"/>
        <v>32.480437532465636</v>
      </c>
      <c r="H39">
        <f t="shared" si="10"/>
        <v>677.6431805410466</v>
      </c>
      <c r="I39">
        <f t="shared" si="0"/>
        <v>3.643180541046604</v>
      </c>
      <c r="J39">
        <f t="shared" si="6"/>
        <v>32.167132490400036</v>
      </c>
      <c r="K39">
        <f t="shared" si="7"/>
        <v>726.22512261349743</v>
      </c>
      <c r="L39">
        <f t="shared" si="8"/>
        <v>-0.3133050420656005</v>
      </c>
      <c r="M39">
        <f t="shared" si="9"/>
        <v>-3.9564855831122046</v>
      </c>
    </row>
    <row r="40" spans="1:13" x14ac:dyDescent="0.25">
      <c r="A40">
        <v>14.505264000000011</v>
      </c>
      <c r="B40">
        <v>673</v>
      </c>
      <c r="C40">
        <f t="shared" si="1"/>
        <v>672.47627902591307</v>
      </c>
      <c r="D40">
        <f t="shared" si="2"/>
        <v>3.7227864311878962</v>
      </c>
      <c r="E40">
        <f t="shared" si="3"/>
        <v>-2.9304124038400001</v>
      </c>
      <c r="F40">
        <f t="shared" si="4"/>
        <v>25.646629203433932</v>
      </c>
      <c r="G40">
        <f t="shared" si="5"/>
        <v>32.401352007937966</v>
      </c>
      <c r="H40">
        <f t="shared" si="10"/>
        <v>676.05409930907797</v>
      </c>
      <c r="I40">
        <f t="shared" si="0"/>
        <v>3.0540993090779693</v>
      </c>
      <c r="J40">
        <f t="shared" si="6"/>
        <v>32.134807975700085</v>
      </c>
      <c r="K40">
        <f t="shared" si="7"/>
        <v>724.4812391141736</v>
      </c>
      <c r="L40">
        <f t="shared" si="8"/>
        <v>-0.26654403223788137</v>
      </c>
      <c r="M40">
        <f t="shared" si="9"/>
        <v>-3.3206433413158507</v>
      </c>
    </row>
    <row r="41" spans="1:13" x14ac:dyDescent="0.25">
      <c r="A41">
        <v>15.042496000000028</v>
      </c>
      <c r="B41">
        <v>671</v>
      </c>
      <c r="C41">
        <f t="shared" si="1"/>
        <v>670.90491738760034</v>
      </c>
      <c r="D41">
        <f t="shared" si="2"/>
        <v>5.584179646783026</v>
      </c>
      <c r="E41">
        <f t="shared" si="3"/>
        <v>-2.9194313817599995</v>
      </c>
      <c r="F41">
        <f t="shared" si="4"/>
        <v>25.634349889590393</v>
      </c>
      <c r="G41">
        <f t="shared" si="5"/>
        <v>32.364370430278413</v>
      </c>
      <c r="H41">
        <f t="shared" si="10"/>
        <v>674.4723680803404</v>
      </c>
      <c r="I41">
        <f t="shared" si="0"/>
        <v>3.4723680803404022</v>
      </c>
      <c r="J41">
        <f t="shared" si="6"/>
        <v>32.06972045309999</v>
      </c>
      <c r="K41">
        <f t="shared" si="7"/>
        <v>722.70338910449925</v>
      </c>
      <c r="L41">
        <f t="shared" si="8"/>
        <v>-0.29464997717842323</v>
      </c>
      <c r="M41">
        <f t="shared" si="9"/>
        <v>-3.7670180575188255</v>
      </c>
    </row>
    <row r="42" spans="1:13" x14ac:dyDescent="0.25">
      <c r="A42">
        <v>15.579727999999932</v>
      </c>
      <c r="B42">
        <v>668</v>
      </c>
      <c r="C42">
        <f t="shared" si="1"/>
        <v>669.33945510574188</v>
      </c>
      <c r="D42">
        <f t="shared" si="2"/>
        <v>5.5841796467818439</v>
      </c>
      <c r="E42">
        <f t="shared" si="3"/>
        <v>-2.9084503596800015</v>
      </c>
      <c r="F42">
        <f t="shared" si="4"/>
        <v>25.615960721536048</v>
      </c>
      <c r="G42">
        <f t="shared" si="5"/>
        <v>32.369831072371042</v>
      </c>
      <c r="H42">
        <f t="shared" si="10"/>
        <v>672.8955256192844</v>
      </c>
      <c r="I42">
        <f t="shared" si="0"/>
        <v>4.895525619284399</v>
      </c>
      <c r="J42">
        <f t="shared" si="6"/>
        <v>31.970879347199912</v>
      </c>
      <c r="K42">
        <f t="shared" si="7"/>
        <v>720.89010530802784</v>
      </c>
      <c r="L42">
        <f t="shared" si="8"/>
        <v>-0.39895172517113053</v>
      </c>
      <c r="M42">
        <f t="shared" si="9"/>
        <v>-5.2944773444555295</v>
      </c>
    </row>
    <row r="43" spans="1:13" x14ac:dyDescent="0.25">
      <c r="A43">
        <v>16.116959999999949</v>
      </c>
      <c r="B43">
        <v>665</v>
      </c>
      <c r="C43">
        <f t="shared" si="1"/>
        <v>667.77989218033736</v>
      </c>
      <c r="D43">
        <f t="shared" si="2"/>
        <v>-1.8613932155939481</v>
      </c>
      <c r="E43">
        <f t="shared" si="3"/>
        <v>-2.8974693376000014</v>
      </c>
      <c r="F43">
        <f t="shared" si="4"/>
        <v>25.597607392575465</v>
      </c>
      <c r="G43">
        <f t="shared" si="5"/>
        <v>32.375564529418035</v>
      </c>
      <c r="H43">
        <f t="shared" si="10"/>
        <v>671.32111671630355</v>
      </c>
      <c r="I43">
        <f t="shared" si="0"/>
        <v>6.3211167163035498</v>
      </c>
      <c r="J43">
        <f t="shared" si="6"/>
        <v>31.870404712499919</v>
      </c>
      <c r="K43">
        <f t="shared" si="7"/>
        <v>719.08090935172436</v>
      </c>
      <c r="L43">
        <f t="shared" si="8"/>
        <v>-0.50515981691811618</v>
      </c>
      <c r="M43">
        <f t="shared" si="9"/>
        <v>-6.8262765332216659</v>
      </c>
    </row>
    <row r="44" spans="1:13" x14ac:dyDescent="0.25">
      <c r="A44">
        <v>16.654191999999966</v>
      </c>
      <c r="B44">
        <v>666</v>
      </c>
      <c r="C44">
        <f t="shared" si="1"/>
        <v>666.22622861138689</v>
      </c>
      <c r="D44">
        <f t="shared" si="2"/>
        <v>1.8613932155939481</v>
      </c>
      <c r="E44">
        <f t="shared" si="3"/>
        <v>-2.8864883155200007</v>
      </c>
      <c r="F44">
        <f t="shared" si="4"/>
        <v>25.603721181507421</v>
      </c>
      <c r="G44">
        <f t="shared" si="5"/>
        <v>32.210240305792695</v>
      </c>
      <c r="H44">
        <f t="shared" si="10"/>
        <v>669.74912919722351</v>
      </c>
      <c r="I44">
        <f t="shared" si="0"/>
        <v>3.7491291972235103</v>
      </c>
      <c r="J44">
        <f t="shared" si="6"/>
        <v>31.904090381600042</v>
      </c>
      <c r="K44">
        <f t="shared" si="7"/>
        <v>717.44510478346035</v>
      </c>
      <c r="L44">
        <f t="shared" si="8"/>
        <v>-0.30614992419265263</v>
      </c>
      <c r="M44">
        <f t="shared" si="9"/>
        <v>-4.055279121416163</v>
      </c>
    </row>
    <row r="45" spans="1:13" x14ac:dyDescent="0.25">
      <c r="A45">
        <v>17.191423999999984</v>
      </c>
      <c r="B45">
        <v>665</v>
      </c>
      <c r="C45">
        <f t="shared" si="1"/>
        <v>664.67846439889036</v>
      </c>
      <c r="D45">
        <f t="shared" si="2"/>
        <v>3.7227864311878962</v>
      </c>
      <c r="E45">
        <f t="shared" si="3"/>
        <v>-2.8755072934400006</v>
      </c>
      <c r="F45">
        <f t="shared" si="4"/>
        <v>25.597607392575465</v>
      </c>
      <c r="G45">
        <f t="shared" si="5"/>
        <v>32.130166392266744</v>
      </c>
      <c r="H45">
        <f t="shared" si="10"/>
        <v>668.18934537401287</v>
      </c>
      <c r="I45">
        <f t="shared" ref="I45:I76" si="11">H45-B45</f>
        <v>3.1893453740128734</v>
      </c>
      <c r="J45">
        <f t="shared" si="6"/>
        <v>31.870404712499919</v>
      </c>
      <c r="K45">
        <f t="shared" si="7"/>
        <v>715.73195298108624</v>
      </c>
      <c r="L45">
        <f t="shared" si="8"/>
        <v>-0.25976167976682518</v>
      </c>
      <c r="M45">
        <f t="shared" si="9"/>
        <v>-3.4491070537796986</v>
      </c>
    </row>
    <row r="46" spans="1:13" x14ac:dyDescent="0.25">
      <c r="A46">
        <v>17.728656000000001</v>
      </c>
      <c r="B46">
        <v>663</v>
      </c>
      <c r="C46">
        <f t="shared" si="1"/>
        <v>663.13659954284799</v>
      </c>
      <c r="D46">
        <f t="shared" si="2"/>
        <v>1.8613932155939481</v>
      </c>
      <c r="E46">
        <f t="shared" si="3"/>
        <v>-2.8645262713599999</v>
      </c>
      <c r="F46">
        <f t="shared" si="4"/>
        <v>25.585391792676411</v>
      </c>
      <c r="G46">
        <f t="shared" si="5"/>
        <v>32.092481838794043</v>
      </c>
      <c r="H46">
        <f t="shared" si="10"/>
        <v>666.63683248491759</v>
      </c>
      <c r="I46">
        <f t="shared" si="11"/>
        <v>3.6368324849175906</v>
      </c>
      <c r="J46">
        <f t="shared" si="6"/>
        <v>31.802413138700103</v>
      </c>
      <c r="K46">
        <f t="shared" si="7"/>
        <v>713.98264086496567</v>
      </c>
      <c r="L46">
        <f t="shared" si="8"/>
        <v>-0.29006870009393992</v>
      </c>
      <c r="M46">
        <f t="shared" si="9"/>
        <v>-3.9269011850115305</v>
      </c>
    </row>
    <row r="47" spans="1:13" x14ac:dyDescent="0.25">
      <c r="A47">
        <v>18.265888000000018</v>
      </c>
      <c r="B47">
        <v>662</v>
      </c>
      <c r="C47">
        <f t="shared" si="1"/>
        <v>661.60063404325967</v>
      </c>
      <c r="D47">
        <f t="shared" si="2"/>
        <v>3.722786431188684</v>
      </c>
      <c r="E47">
        <f t="shared" si="3"/>
        <v>-2.8535452492799998</v>
      </c>
      <c r="F47">
        <f t="shared" si="4"/>
        <v>25.579289988029362</v>
      </c>
      <c r="G47">
        <f t="shared" si="5"/>
        <v>32.012008106012203</v>
      </c>
      <c r="H47">
        <f t="shared" si="10"/>
        <v>665.08914492981353</v>
      </c>
      <c r="I47">
        <f t="shared" si="11"/>
        <v>3.0891449298135285</v>
      </c>
      <c r="J47">
        <f t="shared" si="6"/>
        <v>31.768092088799904</v>
      </c>
      <c r="K47">
        <f t="shared" si="7"/>
        <v>712.28163729230357</v>
      </c>
      <c r="L47">
        <f t="shared" si="8"/>
        <v>-0.24391601721229961</v>
      </c>
      <c r="M47">
        <f t="shared" si="9"/>
        <v>-3.3330609470258281</v>
      </c>
    </row>
    <row r="48" spans="1:13" x14ac:dyDescent="0.25">
      <c r="A48">
        <v>18.803119999999922</v>
      </c>
      <c r="B48">
        <v>660</v>
      </c>
      <c r="C48">
        <f t="shared" si="1"/>
        <v>660.07056790012587</v>
      </c>
      <c r="D48">
        <f t="shared" si="2"/>
        <v>3.7227864311878962</v>
      </c>
      <c r="E48">
        <f t="shared" si="3"/>
        <v>-2.8425642272000018</v>
      </c>
      <c r="F48">
        <f t="shared" si="4"/>
        <v>25.567098385140344</v>
      </c>
      <c r="G48">
        <f t="shared" si="5"/>
        <v>31.974009897453872</v>
      </c>
      <c r="H48">
        <f t="shared" si="10"/>
        <v>663.54869471590644</v>
      </c>
      <c r="I48">
        <f t="shared" si="11"/>
        <v>3.5486947159064357</v>
      </c>
      <c r="J48">
        <f t="shared" si="6"/>
        <v>31.698761600000068</v>
      </c>
      <c r="K48">
        <f t="shared" si="7"/>
        <v>710.54347596665866</v>
      </c>
      <c r="L48">
        <f t="shared" si="8"/>
        <v>-0.2752482974538033</v>
      </c>
      <c r="M48">
        <f t="shared" si="9"/>
        <v>-3.823943013360239</v>
      </c>
    </row>
    <row r="49" spans="1:13" x14ac:dyDescent="0.25">
      <c r="A49">
        <v>19.340351999999939</v>
      </c>
      <c r="B49">
        <v>658</v>
      </c>
      <c r="C49">
        <f t="shared" si="1"/>
        <v>658.54640111344577</v>
      </c>
      <c r="D49">
        <f t="shared" si="2"/>
        <v>5.5841796467818439</v>
      </c>
      <c r="E49">
        <f t="shared" si="3"/>
        <v>-2.8315832051200012</v>
      </c>
      <c r="F49">
        <f t="shared" si="4"/>
        <v>25.55492281185828</v>
      </c>
      <c r="G49">
        <f t="shared" si="5"/>
        <v>31.935909776454107</v>
      </c>
      <c r="H49">
        <f t="shared" si="10"/>
        <v>662.01304396733065</v>
      </c>
      <c r="I49">
        <f t="shared" si="11"/>
        <v>4.0130439673306455</v>
      </c>
      <c r="J49">
        <f t="shared" si="6"/>
        <v>31.628462775200205</v>
      </c>
      <c r="K49">
        <f t="shared" si="7"/>
        <v>708.81044527554172</v>
      </c>
      <c r="L49">
        <f t="shared" si="8"/>
        <v>-0.30744700125390167</v>
      </c>
      <c r="M49">
        <f t="shared" si="9"/>
        <v>-4.3204909685845472</v>
      </c>
    </row>
    <row r="50" spans="1:13" x14ac:dyDescent="0.25">
      <c r="A50">
        <v>19.877583999999956</v>
      </c>
      <c r="B50">
        <v>655</v>
      </c>
      <c r="C50">
        <f t="shared" si="1"/>
        <v>657.02813368321961</v>
      </c>
      <c r="D50">
        <f t="shared" si="2"/>
        <v>0</v>
      </c>
      <c r="E50">
        <f t="shared" si="3"/>
        <v>-2.820602183040001</v>
      </c>
      <c r="F50">
        <f t="shared" si="4"/>
        <v>25.536689562748673</v>
      </c>
      <c r="G50">
        <f t="shared" si="5"/>
        <v>31.940740960520937</v>
      </c>
      <c r="H50">
        <f t="shared" si="10"/>
        <v>660.48218276544935</v>
      </c>
      <c r="I50">
        <f t="shared" si="11"/>
        <v>5.4821827654493518</v>
      </c>
      <c r="J50">
        <f t="shared" si="6"/>
        <v>31.521066387500127</v>
      </c>
      <c r="K50">
        <f t="shared" si="7"/>
        <v>707.03713758919878</v>
      </c>
      <c r="L50">
        <f t="shared" si="8"/>
        <v>-0.41967457302081002</v>
      </c>
      <c r="M50">
        <f t="shared" si="9"/>
        <v>-5.9018573384701618</v>
      </c>
    </row>
    <row r="51" spans="1:13" x14ac:dyDescent="0.25">
      <c r="A51">
        <v>20.414815999999973</v>
      </c>
      <c r="B51">
        <v>655</v>
      </c>
      <c r="C51">
        <f t="shared" si="1"/>
        <v>655.51576560944773</v>
      </c>
      <c r="D51">
        <f t="shared" si="2"/>
        <v>3.7227864311878962</v>
      </c>
      <c r="E51">
        <f t="shared" si="3"/>
        <v>-2.8096211609600008</v>
      </c>
      <c r="F51">
        <f t="shared" si="4"/>
        <v>25.536689562748673</v>
      </c>
      <c r="G51">
        <f t="shared" si="5"/>
        <v>31.816390924968946</v>
      </c>
      <c r="H51">
        <f t="shared" si="10"/>
        <v>658.95367890414207</v>
      </c>
      <c r="I51">
        <f t="shared" si="11"/>
        <v>3.9536789041420661</v>
      </c>
      <c r="J51">
        <f t="shared" si="6"/>
        <v>31.521066387500127</v>
      </c>
      <c r="K51">
        <f t="shared" si="7"/>
        <v>705.40510392322017</v>
      </c>
      <c r="L51">
        <f t="shared" si="8"/>
        <v>-0.2953245374688187</v>
      </c>
      <c r="M51">
        <f t="shared" si="9"/>
        <v>-4.2490034416108848</v>
      </c>
    </row>
    <row r="52" spans="1:13" x14ac:dyDescent="0.25">
      <c r="A52">
        <v>20.952047999999991</v>
      </c>
      <c r="B52">
        <v>653</v>
      </c>
      <c r="C52">
        <f t="shared" si="1"/>
        <v>654.00929689212978</v>
      </c>
      <c r="D52">
        <f t="shared" si="2"/>
        <v>5.5841796467818439</v>
      </c>
      <c r="E52">
        <f t="shared" si="3"/>
        <v>-2.7986401388800002</v>
      </c>
      <c r="F52">
        <f t="shared" si="4"/>
        <v>25.524554174084901</v>
      </c>
      <c r="G52">
        <f t="shared" si="5"/>
        <v>31.777862495687831</v>
      </c>
      <c r="H52">
        <f t="shared" si="10"/>
        <v>657.43478788055268</v>
      </c>
      <c r="I52">
        <f t="shared" si="11"/>
        <v>4.4347878805526761</v>
      </c>
      <c r="J52">
        <f t="shared" si="6"/>
        <v>31.448081681699989</v>
      </c>
      <c r="K52">
        <f t="shared" si="7"/>
        <v>703.68780522413749</v>
      </c>
      <c r="L52">
        <f t="shared" si="8"/>
        <v>-0.32978081398784198</v>
      </c>
      <c r="M52">
        <f t="shared" si="9"/>
        <v>-4.7645686945405181</v>
      </c>
    </row>
    <row r="53" spans="1:13" x14ac:dyDescent="0.25">
      <c r="A53">
        <v>21.489280000000008</v>
      </c>
      <c r="B53">
        <v>650</v>
      </c>
      <c r="C53">
        <f t="shared" si="1"/>
        <v>652.50872753126612</v>
      </c>
      <c r="D53">
        <f t="shared" si="2"/>
        <v>0</v>
      </c>
      <c r="E53">
        <f t="shared" si="3"/>
        <v>-2.7876591168</v>
      </c>
      <c r="F53">
        <f t="shared" si="4"/>
        <v>25.506381320403712</v>
      </c>
      <c r="G53">
        <f t="shared" si="5"/>
        <v>31.782466510061102</v>
      </c>
      <c r="H53">
        <f t="shared" si="10"/>
        <v>655.92065134462632</v>
      </c>
      <c r="I53">
        <f t="shared" si="11"/>
        <v>5.9206513446263216</v>
      </c>
      <c r="J53">
        <f t="shared" si="6"/>
        <v>31.336372499999868</v>
      </c>
      <c r="K53">
        <f t="shared" si="7"/>
        <v>701.92786172189949</v>
      </c>
      <c r="L53">
        <f t="shared" si="8"/>
        <v>-0.44609401006123406</v>
      </c>
      <c r="M53">
        <f t="shared" si="9"/>
        <v>-6.3667453546875556</v>
      </c>
    </row>
    <row r="54" spans="1:13" x14ac:dyDescent="0.25">
      <c r="A54">
        <v>22.026512000000025</v>
      </c>
      <c r="B54">
        <v>650</v>
      </c>
      <c r="C54">
        <f t="shared" si="1"/>
        <v>651.01405752685628</v>
      </c>
      <c r="D54">
        <f t="shared" si="2"/>
        <v>3.722786431188684</v>
      </c>
      <c r="E54">
        <f t="shared" si="3"/>
        <v>-2.7766780947199994</v>
      </c>
      <c r="F54">
        <f t="shared" si="4"/>
        <v>25.506381320403712</v>
      </c>
      <c r="G54">
        <f t="shared" si="5"/>
        <v>31.657270439852745</v>
      </c>
      <c r="H54">
        <f t="shared" si="10"/>
        <v>654.40884464760916</v>
      </c>
      <c r="I54">
        <f t="shared" si="11"/>
        <v>4.4088446476091576</v>
      </c>
      <c r="J54">
        <f t="shared" si="6"/>
        <v>31.336372499999868</v>
      </c>
      <c r="K54">
        <f t="shared" si="7"/>
        <v>700.31547973313332</v>
      </c>
      <c r="L54">
        <f t="shared" si="8"/>
        <v>-0.32089793985287685</v>
      </c>
      <c r="M54">
        <f t="shared" si="9"/>
        <v>-4.7297425874620345</v>
      </c>
    </row>
    <row r="55" spans="1:13" x14ac:dyDescent="0.25">
      <c r="A55">
        <v>22.563743999999929</v>
      </c>
      <c r="B55">
        <v>648</v>
      </c>
      <c r="C55">
        <f t="shared" si="1"/>
        <v>649.52528687890106</v>
      </c>
      <c r="D55">
        <f t="shared" si="2"/>
        <v>3.7227864311878962</v>
      </c>
      <c r="E55">
        <f t="shared" si="3"/>
        <v>-2.7656970726400014</v>
      </c>
      <c r="F55">
        <f t="shared" si="4"/>
        <v>25.494286274359528</v>
      </c>
      <c r="G55">
        <f t="shared" si="5"/>
        <v>31.618300520516133</v>
      </c>
      <c r="H55">
        <f t="shared" si="10"/>
        <v>652.90660150034546</v>
      </c>
      <c r="I55">
        <f t="shared" si="11"/>
        <v>4.9066015003454595</v>
      </c>
      <c r="J55">
        <f t="shared" si="6"/>
        <v>31.260323283199966</v>
      </c>
      <c r="K55">
        <f t="shared" si="7"/>
        <v>698.61337565533938</v>
      </c>
      <c r="L55">
        <f t="shared" si="8"/>
        <v>-0.35797723731616671</v>
      </c>
      <c r="M55">
        <f t="shared" si="9"/>
        <v>-5.2645787376616262</v>
      </c>
    </row>
    <row r="56" spans="1:13" x14ac:dyDescent="0.25">
      <c r="A56">
        <v>23.100975999999946</v>
      </c>
      <c r="B56">
        <v>646</v>
      </c>
      <c r="C56">
        <f t="shared" si="1"/>
        <v>648.04241558739955</v>
      </c>
      <c r="D56">
        <f t="shared" si="2"/>
        <v>1.8613932155939481</v>
      </c>
      <c r="E56">
        <f t="shared" si="3"/>
        <v>-2.7547160505600012</v>
      </c>
      <c r="F56">
        <f t="shared" si="4"/>
        <v>25.48220740960355</v>
      </c>
      <c r="G56">
        <f t="shared" si="5"/>
        <v>31.579219140085311</v>
      </c>
      <c r="H56">
        <f t="shared" si="10"/>
        <v>651.40907855405294</v>
      </c>
      <c r="I56">
        <f t="shared" si="11"/>
        <v>5.4090785540529396</v>
      </c>
      <c r="J56">
        <f t="shared" si="6"/>
        <v>31.182942245600202</v>
      </c>
      <c r="K56">
        <f t="shared" si="7"/>
        <v>696.91588241270063</v>
      </c>
      <c r="L56">
        <f t="shared" si="8"/>
        <v>-0.3962768944851085</v>
      </c>
      <c r="M56">
        <f t="shared" si="9"/>
        <v>-5.8053554485380481</v>
      </c>
    </row>
    <row r="57" spans="1:13" x14ac:dyDescent="0.25">
      <c r="A57">
        <v>23.638207999999963</v>
      </c>
      <c r="B57">
        <v>645</v>
      </c>
      <c r="C57">
        <f t="shared" si="1"/>
        <v>646.56544365235197</v>
      </c>
      <c r="D57">
        <f t="shared" si="2"/>
        <v>0</v>
      </c>
      <c r="E57">
        <f t="shared" si="3"/>
        <v>-2.7437350284800006</v>
      </c>
      <c r="F57">
        <f t="shared" si="4"/>
        <v>25.476174053108696</v>
      </c>
      <c r="G57">
        <f t="shared" si="5"/>
        <v>31.496608124500092</v>
      </c>
      <c r="H57">
        <f t="shared" si="10"/>
        <v>649.91626642184121</v>
      </c>
      <c r="I57">
        <f t="shared" si="11"/>
        <v>4.9162664218412147</v>
      </c>
      <c r="J57">
        <f t="shared" si="6"/>
        <v>31.143733362500029</v>
      </c>
      <c r="K57">
        <f t="shared" si="7"/>
        <v>695.27327748007951</v>
      </c>
      <c r="L57">
        <f t="shared" si="8"/>
        <v>-0.35287476200006296</v>
      </c>
      <c r="M57">
        <f t="shared" si="9"/>
        <v>-5.2691411838412776</v>
      </c>
    </row>
    <row r="58" spans="1:13" x14ac:dyDescent="0.25">
      <c r="A58">
        <v>24.175439999999981</v>
      </c>
      <c r="B58">
        <v>645</v>
      </c>
      <c r="C58">
        <f t="shared" si="1"/>
        <v>645.09437107375868</v>
      </c>
      <c r="D58">
        <f t="shared" si="2"/>
        <v>3.7227864311878962</v>
      </c>
      <c r="E58">
        <f t="shared" si="3"/>
        <v>-2.7327540064000004</v>
      </c>
      <c r="F58">
        <f t="shared" si="4"/>
        <v>25.476174053108696</v>
      </c>
      <c r="G58">
        <f t="shared" si="5"/>
        <v>31.370551874290008</v>
      </c>
      <c r="H58">
        <f t="shared" si="10"/>
        <v>648.43055596159138</v>
      </c>
      <c r="I58">
        <f t="shared" si="11"/>
        <v>3.4305559615913808</v>
      </c>
      <c r="J58">
        <f t="shared" si="6"/>
        <v>31.143733362500029</v>
      </c>
      <c r="K58">
        <f t="shared" si="7"/>
        <v>693.68692700204952</v>
      </c>
      <c r="L58">
        <f t="shared" si="8"/>
        <v>-0.22681851178997903</v>
      </c>
      <c r="M58">
        <f t="shared" si="9"/>
        <v>-3.6573744733813598</v>
      </c>
    </row>
    <row r="59" spans="1:13" x14ac:dyDescent="0.25">
      <c r="A59">
        <v>24.712671999999998</v>
      </c>
      <c r="B59">
        <v>643</v>
      </c>
      <c r="C59">
        <f t="shared" si="1"/>
        <v>643.62919785161932</v>
      </c>
      <c r="D59">
        <f t="shared" si="2"/>
        <v>7.4455728623757924</v>
      </c>
      <c r="E59">
        <f t="shared" si="3"/>
        <v>-2.7217729843200003</v>
      </c>
      <c r="F59">
        <f t="shared" si="4"/>
        <v>25.464119507685403</v>
      </c>
      <c r="G59">
        <f t="shared" si="5"/>
        <v>31.330778713636931</v>
      </c>
      <c r="H59">
        <f t="shared" si="10"/>
        <v>646.95430970998598</v>
      </c>
      <c r="I59">
        <f t="shared" si="11"/>
        <v>3.9543097099859779</v>
      </c>
      <c r="J59">
        <f t="shared" si="6"/>
        <v>31.064241004700023</v>
      </c>
      <c r="K59">
        <f t="shared" si="7"/>
        <v>692.00609235239483</v>
      </c>
      <c r="L59">
        <f t="shared" si="8"/>
        <v>-0.26653770893690876</v>
      </c>
      <c r="M59">
        <f t="shared" si="9"/>
        <v>-4.2208474189228866</v>
      </c>
    </row>
    <row r="60" spans="1:13" x14ac:dyDescent="0.25">
      <c r="A60">
        <v>25.249904000000015</v>
      </c>
      <c r="B60">
        <v>639</v>
      </c>
      <c r="C60">
        <f t="shared" si="1"/>
        <v>642.16992398593413</v>
      </c>
      <c r="D60">
        <f t="shared" si="2"/>
        <v>-3.722786431188684</v>
      </c>
      <c r="E60">
        <f t="shared" si="3"/>
        <v>-2.7107919622400001</v>
      </c>
      <c r="F60">
        <f t="shared" si="4"/>
        <v>25.440059175585191</v>
      </c>
      <c r="G60">
        <f t="shared" si="5"/>
        <v>31.377983962860895</v>
      </c>
      <c r="H60">
        <f t="shared" si="10"/>
        <v>645.48273004187001</v>
      </c>
      <c r="I60">
        <f t="shared" si="11"/>
        <v>6.4827300418700133</v>
      </c>
      <c r="J60">
        <f t="shared" si="6"/>
        <v>30.900745889900122</v>
      </c>
      <c r="K60">
        <f t="shared" si="7"/>
        <v>690.22409484987531</v>
      </c>
      <c r="L60">
        <f t="shared" si="8"/>
        <v>-0.47723807296077325</v>
      </c>
      <c r="M60">
        <f t="shared" si="9"/>
        <v>-6.9599681148307866</v>
      </c>
    </row>
    <row r="61" spans="1:13" x14ac:dyDescent="0.25">
      <c r="A61">
        <v>25.787135999999919</v>
      </c>
      <c r="B61">
        <v>641</v>
      </c>
      <c r="C61">
        <f t="shared" si="1"/>
        <v>640.71654947670345</v>
      </c>
      <c r="D61">
        <f t="shared" si="2"/>
        <v>5.5841796467818439</v>
      </c>
      <c r="E61">
        <f t="shared" si="3"/>
        <v>-2.6998109401600017</v>
      </c>
      <c r="F61">
        <f t="shared" si="4"/>
        <v>25.452081206750837</v>
      </c>
      <c r="G61">
        <f t="shared" si="5"/>
        <v>31.164132511630736</v>
      </c>
      <c r="H61">
        <f t="shared" si="10"/>
        <v>644.01102970366173</v>
      </c>
      <c r="I61">
        <f t="shared" si="11"/>
        <v>3.0110297036617339</v>
      </c>
      <c r="J61">
        <f t="shared" si="6"/>
        <v>30.983265374099972</v>
      </c>
      <c r="K61">
        <f t="shared" si="7"/>
        <v>688.76287754975158</v>
      </c>
      <c r="L61">
        <f t="shared" si="8"/>
        <v>-0.18086713753076467</v>
      </c>
      <c r="M61">
        <f t="shared" si="9"/>
        <v>-3.1918968411924986</v>
      </c>
    </row>
    <row r="62" spans="1:13" x14ac:dyDescent="0.25">
      <c r="A62">
        <v>26.324367999999936</v>
      </c>
      <c r="B62">
        <v>638</v>
      </c>
      <c r="C62">
        <f t="shared" si="1"/>
        <v>639.26907432392625</v>
      </c>
      <c r="D62">
        <f t="shared" si="2"/>
        <v>1.8613932155939481</v>
      </c>
      <c r="E62">
        <f t="shared" si="3"/>
        <v>-2.6888299180800015</v>
      </c>
      <c r="F62">
        <f t="shared" si="4"/>
        <v>25.434054269065783</v>
      </c>
      <c r="G62">
        <f t="shared" si="5"/>
        <v>31.167183095435249</v>
      </c>
      <c r="H62">
        <f t="shared" si="10"/>
        <v>642.55351514498057</v>
      </c>
      <c r="I62">
        <f t="shared" si="11"/>
        <v>4.5535151449805653</v>
      </c>
      <c r="J62">
        <f t="shared" si="6"/>
        <v>30.858888271200044</v>
      </c>
      <c r="K62">
        <f t="shared" si="7"/>
        <v>687.04386825578126</v>
      </c>
      <c r="L62">
        <f t="shared" si="8"/>
        <v>-0.3082948242352046</v>
      </c>
      <c r="M62">
        <f t="shared" si="9"/>
        <v>-4.8618099692157699</v>
      </c>
    </row>
    <row r="63" spans="1:13" x14ac:dyDescent="0.25">
      <c r="A63">
        <v>26.861599999999953</v>
      </c>
      <c r="B63">
        <v>637</v>
      </c>
      <c r="C63">
        <f t="shared" si="1"/>
        <v>637.82749852760332</v>
      </c>
      <c r="D63">
        <f t="shared" si="2"/>
        <v>5.5841796467818439</v>
      </c>
      <c r="E63">
        <f t="shared" si="3"/>
        <v>-2.6778488960000013</v>
      </c>
      <c r="F63">
        <f t="shared" si="4"/>
        <v>25.428053439468684</v>
      </c>
      <c r="G63">
        <f t="shared" si="5"/>
        <v>31.083281533147431</v>
      </c>
      <c r="H63">
        <f t="shared" si="10"/>
        <v>641.09825937903463</v>
      </c>
      <c r="I63">
        <f t="shared" si="11"/>
        <v>4.09825937903463</v>
      </c>
      <c r="J63">
        <f t="shared" si="6"/>
        <v>30.816621971300208</v>
      </c>
      <c r="K63">
        <f t="shared" si="7"/>
        <v>685.43612465257229</v>
      </c>
      <c r="L63">
        <f t="shared" si="8"/>
        <v>-0.26665956184722361</v>
      </c>
      <c r="M63">
        <f t="shared" si="9"/>
        <v>-4.3649189408818536</v>
      </c>
    </row>
    <row r="64" spans="1:13" x14ac:dyDescent="0.25">
      <c r="A64">
        <v>27.39883199999997</v>
      </c>
      <c r="B64">
        <v>634</v>
      </c>
      <c r="C64">
        <f t="shared" si="1"/>
        <v>636.39182208773445</v>
      </c>
      <c r="D64">
        <f t="shared" si="2"/>
        <v>1.8613932155939481</v>
      </c>
      <c r="E64">
        <f t="shared" si="3"/>
        <v>-2.6668678739200007</v>
      </c>
      <c r="F64">
        <f t="shared" si="4"/>
        <v>25.410075443811515</v>
      </c>
      <c r="G64">
        <f t="shared" si="5"/>
        <v>31.086316401876971</v>
      </c>
      <c r="H64">
        <f t="shared" si="10"/>
        <v>639.64999949789717</v>
      </c>
      <c r="I64">
        <f t="shared" si="11"/>
        <v>5.6499994978971699</v>
      </c>
      <c r="J64">
        <f t="shared" si="6"/>
        <v>30.68729525840007</v>
      </c>
      <c r="K64">
        <f t="shared" si="7"/>
        <v>683.72305002661665</v>
      </c>
      <c r="L64">
        <f t="shared" si="8"/>
        <v>-0.39902114347690087</v>
      </c>
      <c r="M64">
        <f t="shared" si="9"/>
        <v>-6.0490206413740708</v>
      </c>
    </row>
    <row r="65" spans="1:13" x14ac:dyDescent="0.25">
      <c r="A65">
        <v>27.936063999999988</v>
      </c>
      <c r="B65">
        <v>633</v>
      </c>
      <c r="C65">
        <f t="shared" si="1"/>
        <v>634.96204500431963</v>
      </c>
      <c r="D65">
        <f t="shared" si="2"/>
        <v>1.8613932155939481</v>
      </c>
      <c r="E65">
        <f t="shared" si="3"/>
        <v>-2.6558868518400005</v>
      </c>
      <c r="F65">
        <f t="shared" si="4"/>
        <v>25.404090953503918</v>
      </c>
      <c r="G65">
        <f t="shared" si="5"/>
        <v>31.001931336298444</v>
      </c>
      <c r="H65">
        <f t="shared" si="10"/>
        <v>638.20398060902392</v>
      </c>
      <c r="I65">
        <f t="shared" si="11"/>
        <v>5.2039806090239153</v>
      </c>
      <c r="J65">
        <f t="shared" si="6"/>
        <v>30.643318507699973</v>
      </c>
      <c r="K65">
        <f t="shared" si="7"/>
        <v>682.12602397846103</v>
      </c>
      <c r="L65">
        <f t="shared" si="8"/>
        <v>-0.35861282859847066</v>
      </c>
      <c r="M65">
        <f t="shared" si="9"/>
        <v>-5.562593437622386</v>
      </c>
    </row>
    <row r="66" spans="1:13" x14ac:dyDescent="0.25">
      <c r="A66">
        <v>28.473296000000005</v>
      </c>
      <c r="B66">
        <v>632</v>
      </c>
      <c r="C66">
        <f t="shared" si="1"/>
        <v>633.53816727735898</v>
      </c>
      <c r="D66">
        <f t="shared" si="2"/>
        <v>3.7227864311878962</v>
      </c>
      <c r="E66">
        <f t="shared" si="3"/>
        <v>-2.6449058297599999</v>
      </c>
      <c r="F66">
        <f t="shared" si="4"/>
        <v>25.398110555918755</v>
      </c>
      <c r="G66">
        <f t="shared" si="5"/>
        <v>30.917333704011334</v>
      </c>
      <c r="H66">
        <f t="shared" si="10"/>
        <v>636.76494073319634</v>
      </c>
      <c r="I66">
        <f t="shared" si="11"/>
        <v>4.7649407331963403</v>
      </c>
      <c r="J66">
        <f t="shared" si="6"/>
        <v>30.598895212799846</v>
      </c>
      <c r="K66">
        <f t="shared" si="7"/>
        <v>680.53489805022616</v>
      </c>
      <c r="L66">
        <f t="shared" si="8"/>
        <v>-0.31843849121148793</v>
      </c>
      <c r="M66">
        <f t="shared" si="9"/>
        <v>-5.0833792244078282</v>
      </c>
    </row>
    <row r="67" spans="1:13" x14ac:dyDescent="0.25">
      <c r="A67">
        <v>29.010528000000022</v>
      </c>
      <c r="B67">
        <v>630</v>
      </c>
      <c r="C67">
        <f t="shared" si="1"/>
        <v>632.12018890685238</v>
      </c>
      <c r="D67">
        <f t="shared" si="2"/>
        <v>0</v>
      </c>
      <c r="E67">
        <f t="shared" si="3"/>
        <v>-2.6339248076799997</v>
      </c>
      <c r="F67">
        <f t="shared" si="4"/>
        <v>25.386162051555871</v>
      </c>
      <c r="G67">
        <f t="shared" si="5"/>
        <v>30.876221478814355</v>
      </c>
      <c r="H67">
        <f t="shared" si="10"/>
        <v>635.3328584209728</v>
      </c>
      <c r="I67">
        <f t="shared" si="11"/>
        <v>5.3328584209727978</v>
      </c>
      <c r="J67">
        <f t="shared" si="6"/>
        <v>30.508678700000075</v>
      </c>
      <c r="K67">
        <f t="shared" si="7"/>
        <v>678.89117377876198</v>
      </c>
      <c r="L67">
        <f t="shared" si="8"/>
        <v>-0.3675427788142791</v>
      </c>
      <c r="M67">
        <f t="shared" si="9"/>
        <v>-5.7004011997870769</v>
      </c>
    </row>
    <row r="68" spans="1:13" x14ac:dyDescent="0.25">
      <c r="A68">
        <v>29.547759999999926</v>
      </c>
      <c r="B68">
        <v>630</v>
      </c>
      <c r="C68">
        <f t="shared" si="1"/>
        <v>630.70810989280017</v>
      </c>
      <c r="D68">
        <f t="shared" si="2"/>
        <v>3.7227864311878962</v>
      </c>
      <c r="E68">
        <f t="shared" si="3"/>
        <v>-2.6229437856000017</v>
      </c>
      <c r="F68">
        <f t="shared" si="4"/>
        <v>25.386162051555871</v>
      </c>
      <c r="G68">
        <f t="shared" si="5"/>
        <v>30.747496289387094</v>
      </c>
      <c r="H68">
        <f t="shared" si="10"/>
        <v>633.90535675732565</v>
      </c>
      <c r="I68">
        <f t="shared" si="11"/>
        <v>3.9053567573256487</v>
      </c>
      <c r="J68">
        <f t="shared" si="6"/>
        <v>30.508678700000075</v>
      </c>
      <c r="K68">
        <f t="shared" si="7"/>
        <v>677.37031181297982</v>
      </c>
      <c r="L68">
        <f t="shared" si="8"/>
        <v>-0.23881758938701836</v>
      </c>
      <c r="M68">
        <f t="shared" si="9"/>
        <v>-4.144174346712667</v>
      </c>
    </row>
    <row r="69" spans="1:13" x14ac:dyDescent="0.25">
      <c r="A69">
        <v>30.084991999999943</v>
      </c>
      <c r="B69">
        <v>628</v>
      </c>
      <c r="C69">
        <f t="shared" si="1"/>
        <v>629.30193023520155</v>
      </c>
      <c r="D69">
        <f t="shared" si="2"/>
        <v>1.8613932155939481</v>
      </c>
      <c r="E69">
        <f t="shared" si="3"/>
        <v>-2.6119627635200011</v>
      </c>
      <c r="F69">
        <f t="shared" si="4"/>
        <v>25.374229956003052</v>
      </c>
      <c r="G69">
        <f t="shared" si="5"/>
        <v>30.705886617807309</v>
      </c>
      <c r="H69">
        <f t="shared" si="10"/>
        <v>632.48713130121314</v>
      </c>
      <c r="I69">
        <f t="shared" si="11"/>
        <v>4.4871313012131395</v>
      </c>
      <c r="J69">
        <f t="shared" si="6"/>
        <v>30.416585139199981</v>
      </c>
      <c r="K69">
        <f t="shared" si="7"/>
        <v>675.73710168300136</v>
      </c>
      <c r="L69">
        <f t="shared" si="8"/>
        <v>-0.28930147860732802</v>
      </c>
      <c r="M69">
        <f t="shared" si="9"/>
        <v>-4.7764327798204675</v>
      </c>
    </row>
    <row r="70" spans="1:13" x14ac:dyDescent="0.25">
      <c r="A70">
        <v>30.62222399999996</v>
      </c>
      <c r="B70">
        <v>627</v>
      </c>
      <c r="C70">
        <f t="shared" si="1"/>
        <v>627.90164993405722</v>
      </c>
      <c r="D70">
        <f t="shared" si="2"/>
        <v>0</v>
      </c>
      <c r="E70">
        <f t="shared" si="3"/>
        <v>-2.6009817414400009</v>
      </c>
      <c r="F70">
        <f t="shared" si="4"/>
        <v>25.368270069430483</v>
      </c>
      <c r="G70">
        <f t="shared" si="5"/>
        <v>30.620393409771193</v>
      </c>
      <c r="H70">
        <f t="shared" si="10"/>
        <v>631.07345940283142</v>
      </c>
      <c r="I70">
        <f t="shared" si="11"/>
        <v>4.0734594028314177</v>
      </c>
      <c r="J70">
        <f t="shared" si="6"/>
        <v>30.36981553430013</v>
      </c>
      <c r="K70">
        <f t="shared" si="7"/>
        <v>674.16885475016261</v>
      </c>
      <c r="L70">
        <f t="shared" si="8"/>
        <v>-0.25057787547106258</v>
      </c>
      <c r="M70">
        <f t="shared" si="9"/>
        <v>-4.3240372783024803</v>
      </c>
    </row>
    <row r="71" spans="1:13" x14ac:dyDescent="0.25">
      <c r="A71">
        <v>31.159455999999977</v>
      </c>
      <c r="B71">
        <v>627</v>
      </c>
      <c r="C71">
        <f t="shared" si="1"/>
        <v>626.50726898936705</v>
      </c>
      <c r="D71">
        <f t="shared" si="2"/>
        <v>3.7227864311878962</v>
      </c>
      <c r="E71">
        <f t="shared" si="3"/>
        <v>-2.5900007193600008</v>
      </c>
      <c r="F71">
        <f t="shared" si="4"/>
        <v>25.368270069430483</v>
      </c>
      <c r="G71">
        <f t="shared" si="5"/>
        <v>30.49111790938078</v>
      </c>
      <c r="H71">
        <f t="shared" si="10"/>
        <v>629.66667368096921</v>
      </c>
      <c r="I71">
        <f t="shared" si="11"/>
        <v>2.6666736809692111</v>
      </c>
      <c r="J71">
        <f t="shared" si="6"/>
        <v>30.36981553430013</v>
      </c>
      <c r="K71">
        <f t="shared" si="7"/>
        <v>672.66746778091328</v>
      </c>
      <c r="L71">
        <f t="shared" si="8"/>
        <v>-0.12130237508064923</v>
      </c>
      <c r="M71">
        <f t="shared" si="9"/>
        <v>-2.7879760560498603</v>
      </c>
    </row>
    <row r="72" spans="1:13" x14ac:dyDescent="0.25">
      <c r="A72">
        <v>31.696687999999995</v>
      </c>
      <c r="B72">
        <v>625</v>
      </c>
      <c r="C72">
        <f t="shared" si="1"/>
        <v>625.1187874011307</v>
      </c>
      <c r="D72">
        <f t="shared" si="2"/>
        <v>3.7227864311878962</v>
      </c>
      <c r="E72">
        <f t="shared" si="3"/>
        <v>-2.5790196972800001</v>
      </c>
      <c r="F72">
        <f t="shared" si="4"/>
        <v>25.356362634493166</v>
      </c>
      <c r="G72">
        <f t="shared" si="5"/>
        <v>30.448749712962972</v>
      </c>
      <c r="H72">
        <f t="shared" si="10"/>
        <v>628.26907880464353</v>
      </c>
      <c r="I72">
        <f t="shared" si="11"/>
        <v>3.2690788046435273</v>
      </c>
      <c r="J72">
        <f t="shared" si="6"/>
        <v>30.274792812500095</v>
      </c>
      <c r="K72">
        <f t="shared" si="7"/>
        <v>671.04989703495357</v>
      </c>
      <c r="L72">
        <f t="shared" si="8"/>
        <v>-0.17395690046287626</v>
      </c>
      <c r="M72">
        <f t="shared" si="9"/>
        <v>-3.4430357051064036</v>
      </c>
    </row>
    <row r="73" spans="1:13" x14ac:dyDescent="0.25">
      <c r="A73">
        <v>32.233920000000012</v>
      </c>
      <c r="B73">
        <v>623</v>
      </c>
      <c r="C73">
        <f t="shared" si="1"/>
        <v>623.73620516934864</v>
      </c>
      <c r="D73">
        <f t="shared" si="2"/>
        <v>5.5841796467818439</v>
      </c>
      <c r="E73">
        <f t="shared" si="3"/>
        <v>-2.5680386752</v>
      </c>
      <c r="F73">
        <f t="shared" si="4"/>
        <v>25.344471671566442</v>
      </c>
      <c r="G73">
        <f t="shared" si="5"/>
        <v>30.406240050235002</v>
      </c>
      <c r="H73">
        <f t="shared" si="10"/>
        <v>626.87599787296745</v>
      </c>
      <c r="I73">
        <f t="shared" si="11"/>
        <v>3.8759978729674458</v>
      </c>
      <c r="J73">
        <f t="shared" si="6"/>
        <v>30.177741590699952</v>
      </c>
      <c r="K73">
        <f t="shared" si="7"/>
        <v>669.43602652671996</v>
      </c>
      <c r="L73">
        <f t="shared" si="8"/>
        <v>-0.2284984595350501</v>
      </c>
      <c r="M73">
        <f t="shared" si="9"/>
        <v>-4.1044963325024959</v>
      </c>
    </row>
    <row r="74" spans="1:13" x14ac:dyDescent="0.25">
      <c r="A74">
        <v>32.771152000000029</v>
      </c>
      <c r="B74">
        <v>620</v>
      </c>
      <c r="C74">
        <f t="shared" si="1"/>
        <v>622.35952229402051</v>
      </c>
      <c r="D74">
        <f t="shared" si="2"/>
        <v>0</v>
      </c>
      <c r="E74">
        <f t="shared" si="3"/>
        <v>-2.5570576531199993</v>
      </c>
      <c r="F74">
        <f t="shared" si="4"/>
        <v>25.326666167496665</v>
      </c>
      <c r="G74">
        <f t="shared" si="5"/>
        <v>30.407497636575783</v>
      </c>
      <c r="H74">
        <f t="shared" si="10"/>
        <v>625.48742309057786</v>
      </c>
      <c r="I74">
        <f t="shared" si="11"/>
        <v>5.4874230905778631</v>
      </c>
      <c r="J74">
        <f t="shared" si="6"/>
        <v>30.028228800000022</v>
      </c>
      <c r="K74">
        <f t="shared" si="7"/>
        <v>667.76026634463028</v>
      </c>
      <c r="L74">
        <f t="shared" si="8"/>
        <v>-0.37926883657576127</v>
      </c>
      <c r="M74">
        <f t="shared" si="9"/>
        <v>-5.8666919271536244</v>
      </c>
    </row>
    <row r="75" spans="1:13" x14ac:dyDescent="0.25">
      <c r="A75">
        <v>33.308383999999933</v>
      </c>
      <c r="B75">
        <v>620</v>
      </c>
      <c r="C75">
        <f t="shared" si="1"/>
        <v>620.98873877514689</v>
      </c>
      <c r="D75">
        <f t="shared" si="2"/>
        <v>3.7227864311878962</v>
      </c>
      <c r="E75">
        <f t="shared" si="3"/>
        <v>-2.5460766310400014</v>
      </c>
      <c r="F75">
        <f t="shared" si="4"/>
        <v>25.326666167496665</v>
      </c>
      <c r="G75">
        <f t="shared" si="5"/>
        <v>30.276915753708447</v>
      </c>
      <c r="H75">
        <f t="shared" si="10"/>
        <v>624.10102055689549</v>
      </c>
      <c r="I75">
        <f t="shared" si="11"/>
        <v>4.1010205568954916</v>
      </c>
      <c r="J75">
        <f t="shared" si="6"/>
        <v>30.028228800000022</v>
      </c>
      <c r="K75">
        <f t="shared" si="7"/>
        <v>666.28530001897695</v>
      </c>
      <c r="L75">
        <f t="shared" si="8"/>
        <v>-0.24868695370842531</v>
      </c>
      <c r="M75">
        <f t="shared" si="9"/>
        <v>-4.3497075106039169</v>
      </c>
    </row>
    <row r="76" spans="1:13" x14ac:dyDescent="0.25">
      <c r="A76">
        <v>33.84561599999995</v>
      </c>
      <c r="B76">
        <v>618</v>
      </c>
      <c r="C76">
        <f t="shared" si="1"/>
        <v>619.62385461272709</v>
      </c>
      <c r="D76">
        <f t="shared" si="2"/>
        <v>1.8613932155939481</v>
      </c>
      <c r="E76">
        <f t="shared" si="3"/>
        <v>-2.5350956089600012</v>
      </c>
      <c r="F76">
        <f t="shared" si="4"/>
        <v>25.314816495197331</v>
      </c>
      <c r="G76">
        <f t="shared" si="5"/>
        <v>30.233855609849229</v>
      </c>
      <c r="H76">
        <f t="shared" si="10"/>
        <v>622.72375896045207</v>
      </c>
      <c r="I76">
        <f t="shared" si="11"/>
        <v>4.7237589604520736</v>
      </c>
      <c r="J76">
        <f t="shared" si="6"/>
        <v>29.925841287200058</v>
      </c>
      <c r="K76">
        <f t="shared" si="7"/>
        <v>664.68366932718538</v>
      </c>
      <c r="L76">
        <f t="shared" si="8"/>
        <v>-0.30801432264917139</v>
      </c>
      <c r="M76">
        <f t="shared" si="9"/>
        <v>-5.0317732831012449</v>
      </c>
    </row>
    <row r="77" spans="1:13" x14ac:dyDescent="0.25">
      <c r="A77">
        <v>34.382847999999967</v>
      </c>
      <c r="B77">
        <v>617</v>
      </c>
      <c r="C77">
        <f t="shared" si="1"/>
        <v>618.26486980676123</v>
      </c>
      <c r="D77">
        <f t="shared" si="2"/>
        <v>1.8613932155939481</v>
      </c>
      <c r="E77">
        <f t="shared" si="3"/>
        <v>-2.5241145868800006</v>
      </c>
      <c r="F77">
        <f t="shared" si="4"/>
        <v>25.30889786765189</v>
      </c>
      <c r="G77">
        <f t="shared" si="5"/>
        <v>30.146694128599666</v>
      </c>
      <c r="H77">
        <f t="shared" si="10"/>
        <v>621.35097548768715</v>
      </c>
      <c r="I77">
        <f t="shared" ref="I77:I108" si="12">H77-B77</f>
        <v>4.3509754876871511</v>
      </c>
      <c r="J77">
        <f t="shared" si="6"/>
        <v>29.873811117299965</v>
      </c>
      <c r="K77">
        <f t="shared" si="7"/>
        <v>663.15403396061822</v>
      </c>
      <c r="L77">
        <f t="shared" si="8"/>
        <v>-0.27288301129970094</v>
      </c>
      <c r="M77">
        <f t="shared" si="9"/>
        <v>-4.6238584989868521</v>
      </c>
    </row>
    <row r="78" spans="1:13" x14ac:dyDescent="0.25">
      <c r="A78">
        <v>34.920079999999984</v>
      </c>
      <c r="B78">
        <v>616</v>
      </c>
      <c r="C78">
        <f t="shared" ref="C78:C141" si="13">717.133-3.2269*A78+0.01022*A78^2</f>
        <v>616.91178435724953</v>
      </c>
      <c r="D78">
        <f t="shared" ref="D78:D141" si="14">(B78-B79)/(A79-A78)</f>
        <v>0</v>
      </c>
      <c r="E78">
        <f t="shared" ref="E78:E141" si="15">-3.2269+0.02044*A78</f>
        <v>-2.5131335648000004</v>
      </c>
      <c r="F78">
        <f t="shared" ref="F78:F141" si="16">22.05525+0.000976463*(B78+273.15)+0.00000347809*(B78+273.15)^2 -0.000000000526671*(B78+273.15)^3</f>
        <v>25.302983383389314</v>
      </c>
      <c r="G78">
        <f t="shared" ref="G78:G141" si="17">-$B$2*$B$4/0.05584*F78*E78/($B$7*(B78-$B$3))</f>
        <v>30.059304051590185</v>
      </c>
      <c r="H78">
        <f t="shared" si="10"/>
        <v>619.98497401602742</v>
      </c>
      <c r="I78">
        <f t="shared" si="12"/>
        <v>3.9849740160274223</v>
      </c>
      <c r="J78">
        <f t="shared" ref="J78:J141" si="18">-406.91134+1.84399*B78-0.00262*B78^2+0.0000012621*B78^3</f>
        <v>29.821213241600105</v>
      </c>
      <c r="K78">
        <f t="shared" ref="K78:K141" si="19">C78+($B$7*J78*(C78-$B$3))/($B$2*$B$4*F78)</f>
        <v>661.6301634550025</v>
      </c>
      <c r="L78">
        <f t="shared" ref="L78:L141" si="20">J78-G78</f>
        <v>-0.23809080999008003</v>
      </c>
      <c r="M78">
        <f t="shared" ref="M78:M141" si="21">L78-I78</f>
        <v>-4.2230648260175023</v>
      </c>
    </row>
    <row r="79" spans="1:13" x14ac:dyDescent="0.25">
      <c r="A79">
        <v>35.457312000000002</v>
      </c>
      <c r="B79">
        <v>616</v>
      </c>
      <c r="C79">
        <f t="shared" si="13"/>
        <v>615.56459826419177</v>
      </c>
      <c r="D79">
        <f t="shared" si="14"/>
        <v>5.5841796467818439</v>
      </c>
      <c r="E79">
        <f t="shared" si="15"/>
        <v>-2.5021525427200002</v>
      </c>
      <c r="F79">
        <f t="shared" si="16"/>
        <v>25.302983383389314</v>
      </c>
      <c r="G79">
        <f t="shared" si="17"/>
        <v>29.927961298414147</v>
      </c>
      <c r="H79">
        <f t="shared" ref="H79:H142" si="22">H78-($B$7*G78*(H78-$B$3))/($B$2*$B$4/0.05584*F78)*(A79-A78)</f>
        <v>618.62573459674502</v>
      </c>
      <c r="I79">
        <f t="shared" si="12"/>
        <v>2.6257345967450192</v>
      </c>
      <c r="J79">
        <f t="shared" si="18"/>
        <v>29.821213241600105</v>
      </c>
      <c r="K79">
        <f t="shared" si="19"/>
        <v>660.18119871854435</v>
      </c>
      <c r="L79">
        <f t="shared" si="20"/>
        <v>-0.10674805681404109</v>
      </c>
      <c r="M79">
        <f t="shared" si="21"/>
        <v>-2.7324826535590603</v>
      </c>
    </row>
    <row r="80" spans="1:13" x14ac:dyDescent="0.25">
      <c r="A80">
        <v>35.994544000000019</v>
      </c>
      <c r="B80">
        <v>613</v>
      </c>
      <c r="C80">
        <f t="shared" si="13"/>
        <v>614.22331152758829</v>
      </c>
      <c r="D80">
        <f t="shared" si="14"/>
        <v>3.722786431188684</v>
      </c>
      <c r="E80">
        <f t="shared" si="15"/>
        <v>-2.4911715206399996</v>
      </c>
      <c r="F80">
        <f t="shared" si="16"/>
        <v>25.285264821898974</v>
      </c>
      <c r="G80">
        <f t="shared" si="17"/>
        <v>29.92767039817285</v>
      </c>
      <c r="H80">
        <f t="shared" si="22"/>
        <v>617.27552591785241</v>
      </c>
      <c r="I80">
        <f t="shared" si="12"/>
        <v>4.2755259178524057</v>
      </c>
      <c r="J80">
        <f t="shared" si="18"/>
        <v>29.659937653700126</v>
      </c>
      <c r="K80">
        <f t="shared" si="19"/>
        <v>658.52886200037995</v>
      </c>
      <c r="L80">
        <f t="shared" si="20"/>
        <v>-0.26773274447272399</v>
      </c>
      <c r="M80">
        <f t="shared" si="21"/>
        <v>-4.5432586623251296</v>
      </c>
    </row>
    <row r="81" spans="1:13" x14ac:dyDescent="0.25">
      <c r="A81">
        <v>36.531775999999923</v>
      </c>
      <c r="B81">
        <v>611</v>
      </c>
      <c r="C81">
        <f t="shared" si="13"/>
        <v>612.88792414743909</v>
      </c>
      <c r="D81">
        <f t="shared" si="14"/>
        <v>0</v>
      </c>
      <c r="E81">
        <f t="shared" si="15"/>
        <v>-2.4801904985600016</v>
      </c>
      <c r="F81">
        <f t="shared" si="16"/>
        <v>25.273473221920167</v>
      </c>
      <c r="G81">
        <f t="shared" si="17"/>
        <v>29.88349949576202</v>
      </c>
      <c r="H81">
        <f t="shared" si="22"/>
        <v>615.92745740576879</v>
      </c>
      <c r="I81">
        <f t="shared" si="12"/>
        <v>4.9274574057687914</v>
      </c>
      <c r="J81">
        <f t="shared" si="18"/>
        <v>29.5494432351</v>
      </c>
      <c r="K81">
        <f t="shared" si="19"/>
        <v>656.94892942141746</v>
      </c>
      <c r="L81">
        <f t="shared" si="20"/>
        <v>-0.33405626066202032</v>
      </c>
      <c r="M81">
        <f t="shared" si="21"/>
        <v>-5.2615136664308118</v>
      </c>
    </row>
    <row r="82" spans="1:13" x14ac:dyDescent="0.25">
      <c r="A82">
        <v>37.06900799999994</v>
      </c>
      <c r="B82">
        <v>611</v>
      </c>
      <c r="C82">
        <f t="shared" si="13"/>
        <v>611.55843612374372</v>
      </c>
      <c r="D82">
        <f t="shared" si="14"/>
        <v>1.8613932155939481</v>
      </c>
      <c r="E82">
        <f t="shared" si="15"/>
        <v>-2.4692094764800014</v>
      </c>
      <c r="F82">
        <f t="shared" si="16"/>
        <v>25.273473221920167</v>
      </c>
      <c r="G82">
        <f t="shared" si="17"/>
        <v>29.751190559016568</v>
      </c>
      <c r="H82">
        <f t="shared" si="22"/>
        <v>614.58381572769952</v>
      </c>
      <c r="I82">
        <f t="shared" si="12"/>
        <v>3.5838157276995162</v>
      </c>
      <c r="J82">
        <f t="shared" si="18"/>
        <v>29.5494432351</v>
      </c>
      <c r="K82">
        <f t="shared" si="19"/>
        <v>655.51979897198476</v>
      </c>
      <c r="L82">
        <f t="shared" si="20"/>
        <v>-0.20174732391656747</v>
      </c>
      <c r="M82">
        <f t="shared" si="21"/>
        <v>-3.7855630516160836</v>
      </c>
    </row>
    <row r="83" spans="1:13" x14ac:dyDescent="0.25">
      <c r="A83">
        <v>37.606239999999957</v>
      </c>
      <c r="B83">
        <v>610</v>
      </c>
      <c r="C83">
        <f t="shared" si="13"/>
        <v>610.23484745650239</v>
      </c>
      <c r="D83">
        <f t="shared" si="14"/>
        <v>1.8613932155939481</v>
      </c>
      <c r="E83">
        <f t="shared" si="15"/>
        <v>-2.4582284544000013</v>
      </c>
      <c r="F83">
        <f t="shared" si="16"/>
        <v>25.267583663715268</v>
      </c>
      <c r="G83">
        <f t="shared" si="17"/>
        <v>29.662598207937545</v>
      </c>
      <c r="H83">
        <f t="shared" si="22"/>
        <v>613.24916463652141</v>
      </c>
      <c r="I83">
        <f t="shared" si="12"/>
        <v>3.2491646365214137</v>
      </c>
      <c r="J83">
        <f t="shared" si="18"/>
        <v>29.493280100000163</v>
      </c>
      <c r="K83">
        <f t="shared" si="19"/>
        <v>654.02384771617767</v>
      </c>
      <c r="L83">
        <f t="shared" si="20"/>
        <v>-0.16931810793738222</v>
      </c>
      <c r="M83">
        <f t="shared" si="21"/>
        <v>-3.418482744458796</v>
      </c>
    </row>
    <row r="84" spans="1:13" x14ac:dyDescent="0.25">
      <c r="A84">
        <v>38.143471999999974</v>
      </c>
      <c r="B84">
        <v>609</v>
      </c>
      <c r="C84">
        <f t="shared" si="13"/>
        <v>608.91715814571512</v>
      </c>
      <c r="D84">
        <f t="shared" si="14"/>
        <v>3.7227864311878962</v>
      </c>
      <c r="E84">
        <f t="shared" si="15"/>
        <v>-2.4472474323200006</v>
      </c>
      <c r="F84">
        <f t="shared" si="16"/>
        <v>25.26169827091341</v>
      </c>
      <c r="G84">
        <f t="shared" si="17"/>
        <v>29.573769210745677</v>
      </c>
      <c r="H84">
        <f t="shared" si="22"/>
        <v>611.92119065007</v>
      </c>
      <c r="I84">
        <f t="shared" si="12"/>
        <v>2.9211906500700024</v>
      </c>
      <c r="J84">
        <f t="shared" si="18"/>
        <v>29.436496250900007</v>
      </c>
      <c r="K84">
        <f t="shared" si="19"/>
        <v>652.53360646988779</v>
      </c>
      <c r="L84">
        <f t="shared" si="20"/>
        <v>-0.13727295984567078</v>
      </c>
      <c r="M84">
        <f t="shared" si="21"/>
        <v>-3.0584636099156732</v>
      </c>
    </row>
    <row r="85" spans="1:13" x14ac:dyDescent="0.25">
      <c r="A85">
        <v>38.680703999999992</v>
      </c>
      <c r="B85">
        <v>607</v>
      </c>
      <c r="C85">
        <f t="shared" si="13"/>
        <v>607.60536819138201</v>
      </c>
      <c r="D85">
        <f t="shared" si="14"/>
        <v>3.7227864311878962</v>
      </c>
      <c r="E85">
        <f t="shared" si="15"/>
        <v>-2.43626641024</v>
      </c>
      <c r="F85">
        <f t="shared" si="16"/>
        <v>25.249939994158911</v>
      </c>
      <c r="G85">
        <f t="shared" si="17"/>
        <v>29.528490381161895</v>
      </c>
      <c r="H85">
        <f t="shared" si="22"/>
        <v>610.59987463887637</v>
      </c>
      <c r="I85">
        <f t="shared" si="12"/>
        <v>3.599874638876372</v>
      </c>
      <c r="J85">
        <f t="shared" si="18"/>
        <v>29.321036120300107</v>
      </c>
      <c r="K85">
        <f t="shared" si="19"/>
        <v>650.97332217877988</v>
      </c>
      <c r="L85">
        <f t="shared" si="20"/>
        <v>-0.20745426086178753</v>
      </c>
      <c r="M85">
        <f t="shared" si="21"/>
        <v>-3.8073288997381596</v>
      </c>
    </row>
    <row r="86" spans="1:13" x14ac:dyDescent="0.25">
      <c r="A86">
        <v>39.217936000000009</v>
      </c>
      <c r="B86">
        <v>605</v>
      </c>
      <c r="C86">
        <f t="shared" si="13"/>
        <v>606.29947759350296</v>
      </c>
      <c r="D86">
        <f t="shared" si="14"/>
        <v>-7.4455728623757924</v>
      </c>
      <c r="E86">
        <f t="shared" si="15"/>
        <v>-2.4252853881599998</v>
      </c>
      <c r="F86">
        <f t="shared" si="16"/>
        <v>25.238198416936875</v>
      </c>
      <c r="G86">
        <f t="shared" si="17"/>
        <v>29.483043176903038</v>
      </c>
      <c r="H86">
        <f t="shared" si="22"/>
        <v>609.28293872545703</v>
      </c>
      <c r="I86">
        <f t="shared" si="12"/>
        <v>4.2829387254570292</v>
      </c>
      <c r="J86">
        <f t="shared" si="18"/>
        <v>29.203002262499922</v>
      </c>
      <c r="K86">
        <f t="shared" si="19"/>
        <v>649.41608419990212</v>
      </c>
      <c r="L86">
        <f t="shared" si="20"/>
        <v>-0.2800409144031164</v>
      </c>
      <c r="M86">
        <f t="shared" si="21"/>
        <v>-4.5629796398601457</v>
      </c>
    </row>
    <row r="87" spans="1:13" x14ac:dyDescent="0.25">
      <c r="A87">
        <v>39.755168000000026</v>
      </c>
      <c r="B87">
        <v>609</v>
      </c>
      <c r="C87">
        <f t="shared" si="13"/>
        <v>604.99948635207807</v>
      </c>
      <c r="D87">
        <f t="shared" si="14"/>
        <v>13.029752509160394</v>
      </c>
      <c r="E87">
        <f t="shared" si="15"/>
        <v>-2.4143043660799997</v>
      </c>
      <c r="F87">
        <f t="shared" si="16"/>
        <v>25.26169827091341</v>
      </c>
      <c r="G87">
        <f t="shared" si="17"/>
        <v>29.175668624262482</v>
      </c>
      <c r="H87">
        <f t="shared" si="22"/>
        <v>607.97037639869848</v>
      </c>
      <c r="I87">
        <f t="shared" si="12"/>
        <v>-1.0296236013015232</v>
      </c>
      <c r="J87">
        <f t="shared" si="18"/>
        <v>29.436496250900007</v>
      </c>
      <c r="K87">
        <f t="shared" si="19"/>
        <v>648.32329910808062</v>
      </c>
      <c r="L87">
        <f t="shared" si="20"/>
        <v>0.2608276266375249</v>
      </c>
      <c r="M87">
        <f t="shared" si="21"/>
        <v>1.2904512279390481</v>
      </c>
    </row>
    <row r="88" spans="1:13" x14ac:dyDescent="0.25">
      <c r="A88">
        <v>40.29239999999993</v>
      </c>
      <c r="B88">
        <v>602</v>
      </c>
      <c r="C88">
        <f t="shared" si="13"/>
        <v>603.70539446710745</v>
      </c>
      <c r="D88">
        <f t="shared" si="14"/>
        <v>0</v>
      </c>
      <c r="E88">
        <f t="shared" si="15"/>
        <v>-2.4033233440000017</v>
      </c>
      <c r="F88">
        <f t="shared" si="16"/>
        <v>25.220617418027651</v>
      </c>
      <c r="G88">
        <f t="shared" si="17"/>
        <v>29.347506489807071</v>
      </c>
      <c r="H88">
        <f t="shared" si="22"/>
        <v>606.67562158996202</v>
      </c>
      <c r="I88">
        <f t="shared" si="12"/>
        <v>4.6756215899620202</v>
      </c>
      <c r="J88">
        <f t="shared" si="18"/>
        <v>29.02099321679998</v>
      </c>
      <c r="K88">
        <f t="shared" si="19"/>
        <v>646.39179913312626</v>
      </c>
      <c r="L88">
        <f t="shared" si="20"/>
        <v>-0.32651327300709099</v>
      </c>
      <c r="M88">
        <f t="shared" si="21"/>
        <v>-5.0021348629691111</v>
      </c>
    </row>
    <row r="89" spans="1:13" x14ac:dyDescent="0.25">
      <c r="A89">
        <v>40.829631999999947</v>
      </c>
      <c r="B89">
        <v>602</v>
      </c>
      <c r="C89">
        <f t="shared" si="13"/>
        <v>602.41720193859067</v>
      </c>
      <c r="D89">
        <f t="shared" si="14"/>
        <v>3.7227864311878962</v>
      </c>
      <c r="E89">
        <f t="shared" si="15"/>
        <v>-2.3923423219200011</v>
      </c>
      <c r="F89">
        <f t="shared" si="16"/>
        <v>25.220617418027651</v>
      </c>
      <c r="G89">
        <f t="shared" si="17"/>
        <v>29.213414829788839</v>
      </c>
      <c r="H89">
        <f t="shared" si="22"/>
        <v>605.3740168314373</v>
      </c>
      <c r="I89">
        <f t="shared" si="12"/>
        <v>3.3740168314373022</v>
      </c>
      <c r="J89">
        <f t="shared" si="18"/>
        <v>29.02099321679998</v>
      </c>
      <c r="K89">
        <f t="shared" si="19"/>
        <v>645.00858708675855</v>
      </c>
      <c r="L89">
        <f t="shared" si="20"/>
        <v>-0.19242161298885918</v>
      </c>
      <c r="M89">
        <f t="shared" si="21"/>
        <v>-3.5664384444261614</v>
      </c>
    </row>
    <row r="90" spans="1:13" x14ac:dyDescent="0.25">
      <c r="A90">
        <v>41.366863999999964</v>
      </c>
      <c r="B90">
        <v>600</v>
      </c>
      <c r="C90">
        <f t="shared" si="13"/>
        <v>601.13490876652793</v>
      </c>
      <c r="D90">
        <f t="shared" si="14"/>
        <v>1.8613932155939481</v>
      </c>
      <c r="E90">
        <f t="shared" si="15"/>
        <v>-2.3813612998400009</v>
      </c>
      <c r="F90">
        <f t="shared" si="16"/>
        <v>25.208917700237684</v>
      </c>
      <c r="G90">
        <f t="shared" si="17"/>
        <v>29.166931968774882</v>
      </c>
      <c r="H90">
        <f t="shared" si="22"/>
        <v>604.08125850279509</v>
      </c>
      <c r="I90">
        <f t="shared" si="12"/>
        <v>4.0812585027950945</v>
      </c>
      <c r="J90">
        <f t="shared" si="18"/>
        <v>28.896260000000041</v>
      </c>
      <c r="K90">
        <f t="shared" si="19"/>
        <v>643.46869527909507</v>
      </c>
      <c r="L90">
        <f t="shared" si="20"/>
        <v>-0.27067196877484179</v>
      </c>
      <c r="M90">
        <f t="shared" si="21"/>
        <v>-4.3519304715699363</v>
      </c>
    </row>
    <row r="91" spans="1:13" x14ac:dyDescent="0.25">
      <c r="A91">
        <v>41.904095999999981</v>
      </c>
      <c r="B91">
        <v>599</v>
      </c>
      <c r="C91">
        <f t="shared" si="13"/>
        <v>599.85851495091913</v>
      </c>
      <c r="D91">
        <f t="shared" si="14"/>
        <v>1.8613932155939481</v>
      </c>
      <c r="E91">
        <f t="shared" si="15"/>
        <v>-2.3703802777600007</v>
      </c>
      <c r="F91">
        <f t="shared" si="16"/>
        <v>25.203074135267634</v>
      </c>
      <c r="G91">
        <f t="shared" si="17"/>
        <v>29.076273879132355</v>
      </c>
      <c r="H91">
        <f t="shared" si="22"/>
        <v>602.79283443241638</v>
      </c>
      <c r="I91">
        <f t="shared" si="12"/>
        <v>3.7928344324163845</v>
      </c>
      <c r="J91">
        <f t="shared" si="18"/>
        <v>28.83285251789988</v>
      </c>
      <c r="K91">
        <f t="shared" si="19"/>
        <v>642.01559779134971</v>
      </c>
      <c r="L91">
        <f t="shared" si="20"/>
        <v>-0.24342136123247471</v>
      </c>
      <c r="M91">
        <f t="shared" si="21"/>
        <v>-4.0362557936488592</v>
      </c>
    </row>
    <row r="92" spans="1:13" x14ac:dyDescent="0.25">
      <c r="A92">
        <v>42.441327999999999</v>
      </c>
      <c r="B92">
        <v>598</v>
      </c>
      <c r="C92">
        <f t="shared" si="13"/>
        <v>598.58802049176461</v>
      </c>
      <c r="D92">
        <f t="shared" si="14"/>
        <v>0</v>
      </c>
      <c r="E92">
        <f t="shared" si="15"/>
        <v>-2.3593992556800001</v>
      </c>
      <c r="F92">
        <f t="shared" si="16"/>
        <v>25.197234770460913</v>
      </c>
      <c r="G92">
        <f t="shared" si="17"/>
        <v>28.98536675927085</v>
      </c>
      <c r="H92">
        <f t="shared" si="22"/>
        <v>601.51097572574554</v>
      </c>
      <c r="I92">
        <f t="shared" si="12"/>
        <v>3.5109757257455385</v>
      </c>
      <c r="J92">
        <f t="shared" si="18"/>
        <v>28.768741023200107</v>
      </c>
      <c r="K92">
        <f t="shared" si="19"/>
        <v>640.56812695690758</v>
      </c>
      <c r="L92">
        <f t="shared" si="20"/>
        <v>-0.21662573607074265</v>
      </c>
      <c r="M92">
        <f t="shared" si="21"/>
        <v>-3.7276014618162812</v>
      </c>
    </row>
    <row r="93" spans="1:13" x14ac:dyDescent="0.25">
      <c r="A93">
        <v>42.978560000000016</v>
      </c>
      <c r="B93">
        <v>598</v>
      </c>
      <c r="C93">
        <f t="shared" si="13"/>
        <v>597.32342538906425</v>
      </c>
      <c r="D93">
        <f t="shared" si="14"/>
        <v>5.584179646783026</v>
      </c>
      <c r="E93">
        <f t="shared" si="15"/>
        <v>-2.3484182335999999</v>
      </c>
      <c r="F93">
        <f t="shared" si="16"/>
        <v>25.197234770460913</v>
      </c>
      <c r="G93">
        <f t="shared" si="17"/>
        <v>28.850464219306826</v>
      </c>
      <c r="H93">
        <f t="shared" si="22"/>
        <v>600.23566424506737</v>
      </c>
      <c r="I93">
        <f t="shared" si="12"/>
        <v>2.2356642450673689</v>
      </c>
      <c r="J93">
        <f t="shared" si="18"/>
        <v>28.768741023200107</v>
      </c>
      <c r="K93">
        <f t="shared" si="19"/>
        <v>639.21097790407214</v>
      </c>
      <c r="L93">
        <f t="shared" si="20"/>
        <v>-8.1723196106718632E-2</v>
      </c>
      <c r="M93">
        <f t="shared" si="21"/>
        <v>-2.3173874411740876</v>
      </c>
    </row>
    <row r="94" spans="1:13" x14ac:dyDescent="0.25">
      <c r="A94">
        <v>43.515791999999919</v>
      </c>
      <c r="B94">
        <v>595</v>
      </c>
      <c r="C94">
        <f t="shared" si="13"/>
        <v>596.06472964281818</v>
      </c>
      <c r="D94">
        <f t="shared" si="14"/>
        <v>0</v>
      </c>
      <c r="E94">
        <f t="shared" si="15"/>
        <v>-2.3374372115200019</v>
      </c>
      <c r="F94">
        <f t="shared" si="16"/>
        <v>25.179741908620944</v>
      </c>
      <c r="G94">
        <f t="shared" si="17"/>
        <v>28.846655875418133</v>
      </c>
      <c r="H94">
        <f t="shared" si="22"/>
        <v>598.96909628034041</v>
      </c>
      <c r="I94">
        <f t="shared" si="12"/>
        <v>3.9690962803404091</v>
      </c>
      <c r="J94">
        <f t="shared" si="18"/>
        <v>28.572106737500121</v>
      </c>
      <c r="K94">
        <f t="shared" si="19"/>
        <v>637.60332593862665</v>
      </c>
      <c r="L94">
        <f t="shared" si="20"/>
        <v>-0.27454913791801161</v>
      </c>
      <c r="M94">
        <f t="shared" si="21"/>
        <v>-4.2436454182584207</v>
      </c>
    </row>
    <row r="95" spans="1:13" x14ac:dyDescent="0.25">
      <c r="A95">
        <v>44.053023999999937</v>
      </c>
      <c r="B95">
        <v>595</v>
      </c>
      <c r="C95">
        <f t="shared" si="13"/>
        <v>594.8119332530257</v>
      </c>
      <c r="D95">
        <f t="shared" si="14"/>
        <v>20.47532537153343</v>
      </c>
      <c r="E95">
        <f t="shared" si="15"/>
        <v>-2.3264561894400013</v>
      </c>
      <c r="F95">
        <f t="shared" si="16"/>
        <v>25.179741908620944</v>
      </c>
      <c r="G95">
        <f t="shared" si="17"/>
        <v>28.711137469387381</v>
      </c>
      <c r="H95">
        <f t="shared" si="22"/>
        <v>597.7046060420621</v>
      </c>
      <c r="I95">
        <f t="shared" si="12"/>
        <v>2.7046060420620961</v>
      </c>
      <c r="J95">
        <f t="shared" si="18"/>
        <v>28.572106737500121</v>
      </c>
      <c r="K95">
        <f t="shared" si="19"/>
        <v>636.25940257009574</v>
      </c>
      <c r="L95">
        <f t="shared" si="20"/>
        <v>-0.13903073188726012</v>
      </c>
      <c r="M95">
        <f t="shared" si="21"/>
        <v>-2.8436367739493562</v>
      </c>
    </row>
    <row r="96" spans="1:13" x14ac:dyDescent="0.25">
      <c r="A96">
        <v>44.590255999999954</v>
      </c>
      <c r="B96">
        <v>584</v>
      </c>
      <c r="C96">
        <f t="shared" si="13"/>
        <v>593.5650362196875</v>
      </c>
      <c r="D96">
        <f t="shared" si="14"/>
        <v>-14.891145724751585</v>
      </c>
      <c r="E96">
        <f t="shared" si="15"/>
        <v>-2.3154751673600011</v>
      </c>
      <c r="F96">
        <f t="shared" si="16"/>
        <v>25.115926449930367</v>
      </c>
      <c r="G96">
        <f t="shared" si="17"/>
        <v>29.064082914925713</v>
      </c>
      <c r="H96">
        <f t="shared" si="22"/>
        <v>596.44882890423764</v>
      </c>
      <c r="I96">
        <f t="shared" si="12"/>
        <v>12.448828904237644</v>
      </c>
      <c r="J96">
        <f t="shared" si="18"/>
        <v>27.793018118399885</v>
      </c>
      <c r="K96">
        <f t="shared" si="19"/>
        <v>633.89632929089794</v>
      </c>
      <c r="L96">
        <f t="shared" si="20"/>
        <v>-1.2710647965258275</v>
      </c>
      <c r="M96">
        <f t="shared" si="21"/>
        <v>-13.719893700763471</v>
      </c>
    </row>
    <row r="97" spans="1:13" x14ac:dyDescent="0.25">
      <c r="A97">
        <v>45.127487999999971</v>
      </c>
      <c r="B97">
        <v>592</v>
      </c>
      <c r="C97">
        <f t="shared" si="13"/>
        <v>592.32403854280335</v>
      </c>
      <c r="D97">
        <f t="shared" si="14"/>
        <v>1.8613932155939481</v>
      </c>
      <c r="E97">
        <f t="shared" si="15"/>
        <v>-2.3044941452800005</v>
      </c>
      <c r="F97">
        <f t="shared" si="16"/>
        <v>25.162286962011834</v>
      </c>
      <c r="G97">
        <f t="shared" si="17"/>
        <v>28.57075799527685</v>
      </c>
      <c r="H97">
        <f t="shared" si="22"/>
        <v>595.17717906649739</v>
      </c>
      <c r="I97">
        <f t="shared" si="12"/>
        <v>3.1771790664973878</v>
      </c>
      <c r="J97">
        <f t="shared" si="18"/>
        <v>28.368863724800065</v>
      </c>
      <c r="K97">
        <f t="shared" si="19"/>
        <v>633.32542144337503</v>
      </c>
      <c r="L97">
        <f t="shared" si="20"/>
        <v>-0.20189427047678521</v>
      </c>
      <c r="M97">
        <f t="shared" si="21"/>
        <v>-3.379073336974173</v>
      </c>
    </row>
    <row r="98" spans="1:13" x14ac:dyDescent="0.25">
      <c r="A98">
        <v>45.664719999999988</v>
      </c>
      <c r="B98">
        <v>591</v>
      </c>
      <c r="C98">
        <f t="shared" si="13"/>
        <v>591.08894022237337</v>
      </c>
      <c r="D98">
        <f t="shared" si="14"/>
        <v>0</v>
      </c>
      <c r="E98">
        <f t="shared" si="15"/>
        <v>-2.2935131232000003</v>
      </c>
      <c r="F98">
        <f t="shared" si="16"/>
        <v>25.156477086829106</v>
      </c>
      <c r="G98">
        <f t="shared" si="17"/>
        <v>28.478277796847756</v>
      </c>
      <c r="H98">
        <f t="shared" si="22"/>
        <v>593.93219367774384</v>
      </c>
      <c r="I98">
        <f t="shared" si="12"/>
        <v>2.9321936777438395</v>
      </c>
      <c r="J98">
        <f t="shared" si="18"/>
        <v>28.299612109099996</v>
      </c>
      <c r="K98">
        <f t="shared" si="19"/>
        <v>631.91061510198335</v>
      </c>
      <c r="L98">
        <f t="shared" si="20"/>
        <v>-0.1786656877477597</v>
      </c>
      <c r="M98">
        <f t="shared" si="21"/>
        <v>-3.1108593654915992</v>
      </c>
    </row>
    <row r="99" spans="1:13" x14ac:dyDescent="0.25">
      <c r="A99">
        <v>46.201952000000006</v>
      </c>
      <c r="B99">
        <v>591</v>
      </c>
      <c r="C99">
        <f t="shared" si="13"/>
        <v>589.85974125839732</v>
      </c>
      <c r="D99">
        <f t="shared" si="14"/>
        <v>3.7227864311878962</v>
      </c>
      <c r="E99">
        <f t="shared" si="15"/>
        <v>-2.2825321011200002</v>
      </c>
      <c r="F99">
        <f t="shared" si="16"/>
        <v>25.156477086829106</v>
      </c>
      <c r="G99">
        <f t="shared" si="17"/>
        <v>28.341927760685223</v>
      </c>
      <c r="H99">
        <f t="shared" si="22"/>
        <v>592.69366182271619</v>
      </c>
      <c r="I99">
        <f t="shared" si="12"/>
        <v>1.6936618227161944</v>
      </c>
      <c r="J99">
        <f t="shared" si="18"/>
        <v>28.299612109099996</v>
      </c>
      <c r="K99">
        <f t="shared" si="19"/>
        <v>630.59277642628626</v>
      </c>
      <c r="L99">
        <f t="shared" si="20"/>
        <v>-4.2315651585226988E-2</v>
      </c>
      <c r="M99">
        <f t="shared" si="21"/>
        <v>-1.7359774743014214</v>
      </c>
    </row>
    <row r="100" spans="1:13" x14ac:dyDescent="0.25">
      <c r="A100">
        <v>46.739184000000023</v>
      </c>
      <c r="B100">
        <v>589</v>
      </c>
      <c r="C100">
        <f t="shared" si="13"/>
        <v>588.63644165087544</v>
      </c>
      <c r="D100">
        <f t="shared" si="14"/>
        <v>3.722786431188684</v>
      </c>
      <c r="E100">
        <f t="shared" si="15"/>
        <v>-2.2715510790399995</v>
      </c>
      <c r="F100">
        <f t="shared" si="16"/>
        <v>25.144870015954272</v>
      </c>
      <c r="G100">
        <f t="shared" si="17"/>
        <v>28.292537444632259</v>
      </c>
      <c r="H100">
        <f t="shared" si="22"/>
        <v>591.4637431878499</v>
      </c>
      <c r="I100">
        <f t="shared" si="12"/>
        <v>2.4637431878499001</v>
      </c>
      <c r="J100">
        <f t="shared" si="18"/>
        <v>28.158807524900112</v>
      </c>
      <c r="K100">
        <f t="shared" si="19"/>
        <v>629.0977030296342</v>
      </c>
      <c r="L100">
        <f t="shared" si="20"/>
        <v>-0.1337299197321471</v>
      </c>
      <c r="M100">
        <f t="shared" si="21"/>
        <v>-2.5974731075820472</v>
      </c>
    </row>
    <row r="101" spans="1:13" x14ac:dyDescent="0.25">
      <c r="A101">
        <v>47.276415999999926</v>
      </c>
      <c r="B101">
        <v>587</v>
      </c>
      <c r="C101">
        <f t="shared" si="13"/>
        <v>587.41904139980784</v>
      </c>
      <c r="D101">
        <f t="shared" si="14"/>
        <v>-1.8613932155939481</v>
      </c>
      <c r="E101">
        <f t="shared" si="15"/>
        <v>-2.2605700569600016</v>
      </c>
      <c r="F101">
        <f t="shared" si="16"/>
        <v>25.133279872133777</v>
      </c>
      <c r="G101">
        <f t="shared" si="17"/>
        <v>28.242941335429023</v>
      </c>
      <c r="H101">
        <f t="shared" si="22"/>
        <v>590.23806235638313</v>
      </c>
      <c r="I101">
        <f t="shared" si="12"/>
        <v>3.238062356383125</v>
      </c>
      <c r="J101">
        <f t="shared" si="18"/>
        <v>28.014883986299964</v>
      </c>
      <c r="K101">
        <f t="shared" si="19"/>
        <v>627.60507710526508</v>
      </c>
      <c r="L101">
        <f t="shared" si="20"/>
        <v>-0.22805734912905962</v>
      </c>
      <c r="M101">
        <f t="shared" si="21"/>
        <v>-3.4661197055121846</v>
      </c>
    </row>
    <row r="102" spans="1:13" x14ac:dyDescent="0.25">
      <c r="A102">
        <v>47.813647999999944</v>
      </c>
      <c r="B102">
        <v>588</v>
      </c>
      <c r="C102">
        <f t="shared" si="13"/>
        <v>586.20754050519417</v>
      </c>
      <c r="D102">
        <f t="shared" si="14"/>
        <v>7.4455728623757924</v>
      </c>
      <c r="E102">
        <f t="shared" si="15"/>
        <v>-2.2495890348800014</v>
      </c>
      <c r="F102">
        <f t="shared" si="16"/>
        <v>25.139072826582218</v>
      </c>
      <c r="G102">
        <f t="shared" si="17"/>
        <v>28.062292633599707</v>
      </c>
      <c r="H102">
        <f t="shared" si="22"/>
        <v>589.01661451186339</v>
      </c>
      <c r="I102">
        <f t="shared" si="12"/>
        <v>1.0166145118633949</v>
      </c>
      <c r="J102">
        <f t="shared" si="18"/>
        <v>28.08723941119996</v>
      </c>
      <c r="K102">
        <f t="shared" si="19"/>
        <v>626.40131454435743</v>
      </c>
      <c r="L102">
        <f t="shared" si="20"/>
        <v>2.4946777600252545E-2</v>
      </c>
      <c r="M102">
        <f t="shared" si="21"/>
        <v>-0.99166773426314236</v>
      </c>
    </row>
    <row r="103" spans="1:13" x14ac:dyDescent="0.25">
      <c r="A103">
        <v>48.350879999999961</v>
      </c>
      <c r="B103">
        <v>584</v>
      </c>
      <c r="C103">
        <f t="shared" si="13"/>
        <v>585.00193896703456</v>
      </c>
      <c r="D103">
        <f t="shared" si="14"/>
        <v>0</v>
      </c>
      <c r="E103">
        <f t="shared" si="15"/>
        <v>-2.2386080128000008</v>
      </c>
      <c r="F103">
        <f t="shared" si="16"/>
        <v>25.115926449930367</v>
      </c>
      <c r="G103">
        <f t="shared" si="17"/>
        <v>28.099238469578694</v>
      </c>
      <c r="H103">
        <f t="shared" si="22"/>
        <v>587.805881002928</v>
      </c>
      <c r="I103">
        <f t="shared" si="12"/>
        <v>3.8058810029280039</v>
      </c>
      <c r="J103">
        <f t="shared" si="18"/>
        <v>27.793018118399885</v>
      </c>
      <c r="K103">
        <f t="shared" si="19"/>
        <v>624.72580674317192</v>
      </c>
      <c r="L103">
        <f t="shared" si="20"/>
        <v>-0.30622035117880841</v>
      </c>
      <c r="M103">
        <f t="shared" si="21"/>
        <v>-4.1121013541068123</v>
      </c>
    </row>
    <row r="104" spans="1:13" x14ac:dyDescent="0.25">
      <c r="A104">
        <v>48.888111999999978</v>
      </c>
      <c r="B104">
        <v>584</v>
      </c>
      <c r="C104">
        <f t="shared" si="13"/>
        <v>583.80223678532889</v>
      </c>
      <c r="D104">
        <f t="shared" si="14"/>
        <v>0</v>
      </c>
      <c r="E104">
        <f t="shared" si="15"/>
        <v>-2.2276269907200006</v>
      </c>
      <c r="F104">
        <f t="shared" si="16"/>
        <v>25.115926449930367</v>
      </c>
      <c r="G104">
        <f t="shared" si="17"/>
        <v>27.961403548814832</v>
      </c>
      <c r="H104">
        <f t="shared" si="22"/>
        <v>586.59504103947688</v>
      </c>
      <c r="I104">
        <f t="shared" si="12"/>
        <v>2.5950410394768824</v>
      </c>
      <c r="J104">
        <f t="shared" si="18"/>
        <v>27.793018118399885</v>
      </c>
      <c r="K104">
        <f t="shared" si="19"/>
        <v>623.44100340820103</v>
      </c>
      <c r="L104">
        <f t="shared" si="20"/>
        <v>-0.16838543041494702</v>
      </c>
      <c r="M104">
        <f t="shared" si="21"/>
        <v>-2.7634264698918294</v>
      </c>
    </row>
    <row r="105" spans="1:13" x14ac:dyDescent="0.25">
      <c r="A105">
        <v>49.425343999999996</v>
      </c>
      <c r="B105">
        <v>584</v>
      </c>
      <c r="C105">
        <f t="shared" si="13"/>
        <v>582.60843396007749</v>
      </c>
      <c r="D105">
        <f t="shared" si="14"/>
        <v>5.5841796467818439</v>
      </c>
      <c r="E105">
        <f t="shared" si="15"/>
        <v>-2.21664596864</v>
      </c>
      <c r="F105">
        <f t="shared" si="16"/>
        <v>25.115926449930367</v>
      </c>
      <c r="G105">
        <f t="shared" si="17"/>
        <v>27.823568628050964</v>
      </c>
      <c r="H105">
        <f t="shared" si="22"/>
        <v>585.39273286182913</v>
      </c>
      <c r="I105">
        <f t="shared" si="12"/>
        <v>1.3927328618291313</v>
      </c>
      <c r="J105">
        <f t="shared" si="18"/>
        <v>27.793018118399885</v>
      </c>
      <c r="K105">
        <f t="shared" si="19"/>
        <v>622.16251790190654</v>
      </c>
      <c r="L105">
        <f t="shared" si="20"/>
        <v>-3.0550509651078528E-2</v>
      </c>
      <c r="M105">
        <f t="shared" si="21"/>
        <v>-1.4232833714802098</v>
      </c>
    </row>
    <row r="106" spans="1:13" x14ac:dyDescent="0.25">
      <c r="A106">
        <v>49.962576000000013</v>
      </c>
      <c r="B106">
        <v>581</v>
      </c>
      <c r="C106">
        <f t="shared" si="13"/>
        <v>581.42053049128003</v>
      </c>
      <c r="D106">
        <f t="shared" si="14"/>
        <v>20.47532537153776</v>
      </c>
      <c r="E106">
        <f t="shared" si="15"/>
        <v>-2.2056649465599998</v>
      </c>
      <c r="F106">
        <f t="shared" si="16"/>
        <v>25.098611255800389</v>
      </c>
      <c r="G106">
        <f t="shared" si="17"/>
        <v>27.815927328623086</v>
      </c>
      <c r="H106">
        <f t="shared" si="22"/>
        <v>584.19891273750329</v>
      </c>
      <c r="I106">
        <f t="shared" si="12"/>
        <v>3.1989127375032922</v>
      </c>
      <c r="J106">
        <f t="shared" si="18"/>
        <v>27.563793836099961</v>
      </c>
      <c r="K106">
        <f t="shared" si="19"/>
        <v>620.59182606621766</v>
      </c>
      <c r="L106">
        <f t="shared" si="20"/>
        <v>-0.25213349252312511</v>
      </c>
      <c r="M106">
        <f t="shared" si="21"/>
        <v>-3.4510462300264173</v>
      </c>
    </row>
    <row r="107" spans="1:13" x14ac:dyDescent="0.25">
      <c r="A107">
        <v>50.499807999999916</v>
      </c>
      <c r="B107">
        <v>570</v>
      </c>
      <c r="C107">
        <f t="shared" si="13"/>
        <v>580.23852637893697</v>
      </c>
      <c r="D107">
        <f t="shared" si="14"/>
        <v>-18.61393215593948</v>
      </c>
      <c r="E107">
        <f t="shared" si="15"/>
        <v>-2.1946839244800018</v>
      </c>
      <c r="F107">
        <f t="shared" si="16"/>
        <v>25.035450651887793</v>
      </c>
      <c r="G107">
        <f t="shared" si="17"/>
        <v>28.165015530334522</v>
      </c>
      <c r="H107">
        <f t="shared" si="22"/>
        <v>583.00714138618855</v>
      </c>
      <c r="I107">
        <f t="shared" si="12"/>
        <v>13.00714138618855</v>
      </c>
      <c r="J107">
        <f t="shared" si="18"/>
        <v>26.65704530000005</v>
      </c>
      <c r="K107">
        <f t="shared" si="19"/>
        <v>618.13612384345595</v>
      </c>
      <c r="L107">
        <f t="shared" si="20"/>
        <v>-1.5079702303344718</v>
      </c>
      <c r="M107">
        <f t="shared" si="21"/>
        <v>-14.515111616523022</v>
      </c>
    </row>
    <row r="108" spans="1:13" x14ac:dyDescent="0.25">
      <c r="A108">
        <v>51.037039999999934</v>
      </c>
      <c r="B108">
        <v>580</v>
      </c>
      <c r="C108">
        <f t="shared" si="13"/>
        <v>579.06242162304773</v>
      </c>
      <c r="D108">
        <f t="shared" si="14"/>
        <v>0</v>
      </c>
      <c r="E108">
        <f t="shared" si="15"/>
        <v>-2.1837029024000012</v>
      </c>
      <c r="F108">
        <f t="shared" si="16"/>
        <v>25.092848034297944</v>
      </c>
      <c r="G108">
        <f t="shared" si="17"/>
        <v>27.582245908830281</v>
      </c>
      <c r="H108">
        <f t="shared" si="22"/>
        <v>581.79994726817029</v>
      </c>
      <c r="I108">
        <f t="shared" si="12"/>
        <v>1.7999472681702855</v>
      </c>
      <c r="J108">
        <f t="shared" si="18"/>
        <v>27.485715200000129</v>
      </c>
      <c r="K108">
        <f t="shared" si="19"/>
        <v>617.96615413145219</v>
      </c>
      <c r="L108">
        <f t="shared" si="20"/>
        <v>-9.6530708830151468E-2</v>
      </c>
      <c r="M108">
        <f t="shared" si="21"/>
        <v>-1.896477977000437</v>
      </c>
    </row>
    <row r="109" spans="1:13" x14ac:dyDescent="0.25">
      <c r="A109">
        <v>51.574271999999951</v>
      </c>
      <c r="B109">
        <v>580</v>
      </c>
      <c r="C109">
        <f t="shared" si="13"/>
        <v>577.89221622361254</v>
      </c>
      <c r="D109">
        <f t="shared" si="14"/>
        <v>5.5841796467818439</v>
      </c>
      <c r="E109">
        <f t="shared" si="15"/>
        <v>-2.172721880320001</v>
      </c>
      <c r="F109">
        <f t="shared" si="16"/>
        <v>25.092848034297944</v>
      </c>
      <c r="G109">
        <f t="shared" si="17"/>
        <v>27.443545149213222</v>
      </c>
      <c r="H109">
        <f t="shared" si="22"/>
        <v>580.62298747469333</v>
      </c>
      <c r="I109">
        <f t="shared" ref="I109:I140" si="23">H109-B109</f>
        <v>0.62298747469333193</v>
      </c>
      <c r="J109">
        <f t="shared" si="18"/>
        <v>27.485715200000129</v>
      </c>
      <c r="K109">
        <f t="shared" si="19"/>
        <v>616.71378225390401</v>
      </c>
      <c r="L109">
        <f t="shared" si="20"/>
        <v>4.2170050786907609E-2</v>
      </c>
      <c r="M109">
        <f t="shared" si="21"/>
        <v>-0.58081742390642432</v>
      </c>
    </row>
    <row r="110" spans="1:13" x14ac:dyDescent="0.25">
      <c r="A110">
        <v>52.111503999999968</v>
      </c>
      <c r="B110">
        <v>577</v>
      </c>
      <c r="C110">
        <f t="shared" si="13"/>
        <v>576.72791018063151</v>
      </c>
      <c r="D110">
        <f t="shared" si="14"/>
        <v>1.8613932155939481</v>
      </c>
      <c r="E110">
        <f t="shared" si="15"/>
        <v>-2.1617408582400008</v>
      </c>
      <c r="F110">
        <f t="shared" si="16"/>
        <v>25.075583943653623</v>
      </c>
      <c r="G110">
        <f t="shared" si="17"/>
        <v>27.434352222639937</v>
      </c>
      <c r="H110">
        <f t="shared" si="22"/>
        <v>579.45442150899135</v>
      </c>
      <c r="I110">
        <f t="shared" si="23"/>
        <v>2.454421508991345</v>
      </c>
      <c r="J110">
        <f t="shared" si="18"/>
        <v>27.246361649300127</v>
      </c>
      <c r="K110">
        <f t="shared" si="19"/>
        <v>615.15680586905626</v>
      </c>
      <c r="L110">
        <f t="shared" si="20"/>
        <v>-0.1879905733398104</v>
      </c>
      <c r="M110">
        <f t="shared" si="21"/>
        <v>-2.6424120823311554</v>
      </c>
    </row>
    <row r="111" spans="1:13" x14ac:dyDescent="0.25">
      <c r="A111">
        <v>52.648735999999985</v>
      </c>
      <c r="B111">
        <v>576</v>
      </c>
      <c r="C111">
        <f t="shared" si="13"/>
        <v>575.56950349410454</v>
      </c>
      <c r="D111">
        <f t="shared" si="14"/>
        <v>0</v>
      </c>
      <c r="E111">
        <f t="shared" si="15"/>
        <v>-2.1507598361600007</v>
      </c>
      <c r="F111">
        <f t="shared" si="16"/>
        <v>25.069837781926605</v>
      </c>
      <c r="G111">
        <f t="shared" si="17"/>
        <v>27.338264694738427</v>
      </c>
      <c r="H111">
        <f t="shared" si="22"/>
        <v>578.2879012709742</v>
      </c>
      <c r="I111">
        <f t="shared" si="23"/>
        <v>2.2879012709742028</v>
      </c>
      <c r="J111">
        <f t="shared" si="18"/>
        <v>27.164846009600012</v>
      </c>
      <c r="K111">
        <f t="shared" si="19"/>
        <v>613.81174716824012</v>
      </c>
      <c r="L111">
        <f t="shared" si="20"/>
        <v>-0.17341868513841519</v>
      </c>
      <c r="M111">
        <f t="shared" si="21"/>
        <v>-2.461319956112618</v>
      </c>
    </row>
    <row r="112" spans="1:13" x14ac:dyDescent="0.25">
      <c r="A112">
        <v>53.185968000000003</v>
      </c>
      <c r="B112">
        <v>576</v>
      </c>
      <c r="C112">
        <f t="shared" si="13"/>
        <v>574.41699616403162</v>
      </c>
      <c r="D112">
        <f t="shared" si="14"/>
        <v>5.5841796467818439</v>
      </c>
      <c r="E112">
        <f t="shared" si="15"/>
        <v>-2.13977881408</v>
      </c>
      <c r="F112">
        <f t="shared" si="16"/>
        <v>25.069837781926605</v>
      </c>
      <c r="G112">
        <f t="shared" si="17"/>
        <v>27.198685145597409</v>
      </c>
      <c r="H112">
        <f t="shared" si="22"/>
        <v>577.12764649215183</v>
      </c>
      <c r="I112">
        <f t="shared" si="23"/>
        <v>1.1276464921518254</v>
      </c>
      <c r="J112">
        <f t="shared" si="18"/>
        <v>27.164846009600012</v>
      </c>
      <c r="K112">
        <f t="shared" si="19"/>
        <v>612.57918733639735</v>
      </c>
      <c r="L112">
        <f t="shared" si="20"/>
        <v>-3.3839135997396852E-2</v>
      </c>
      <c r="M112">
        <f t="shared" si="21"/>
        <v>-1.1614856281492223</v>
      </c>
    </row>
    <row r="113" spans="1:13" x14ac:dyDescent="0.25">
      <c r="A113">
        <v>53.72320000000002</v>
      </c>
      <c r="B113">
        <v>573</v>
      </c>
      <c r="C113">
        <f t="shared" si="13"/>
        <v>573.27038819041275</v>
      </c>
      <c r="D113">
        <f t="shared" si="14"/>
        <v>0</v>
      </c>
      <c r="E113">
        <f t="shared" si="15"/>
        <v>-2.1287977919999994</v>
      </c>
      <c r="F113">
        <f t="shared" si="16"/>
        <v>25.052624946449196</v>
      </c>
      <c r="G113">
        <f t="shared" si="17"/>
        <v>27.188559020615997</v>
      </c>
      <c r="H113">
        <f t="shared" si="22"/>
        <v>575.97573621843003</v>
      </c>
      <c r="I113">
        <f t="shared" si="23"/>
        <v>2.9757362184300291</v>
      </c>
      <c r="J113">
        <f t="shared" si="18"/>
        <v>26.914999705699955</v>
      </c>
      <c r="K113">
        <f t="shared" si="19"/>
        <v>611.02860032142041</v>
      </c>
      <c r="L113">
        <f t="shared" si="20"/>
        <v>-0.27355931491604224</v>
      </c>
      <c r="M113">
        <f t="shared" si="21"/>
        <v>-3.2492955333460714</v>
      </c>
    </row>
    <row r="114" spans="1:13" x14ac:dyDescent="0.25">
      <c r="A114">
        <v>54.260431999999923</v>
      </c>
      <c r="B114">
        <v>573</v>
      </c>
      <c r="C114">
        <f t="shared" si="13"/>
        <v>572.12967957324827</v>
      </c>
      <c r="D114">
        <f t="shared" si="14"/>
        <v>1.8613932155939481</v>
      </c>
      <c r="E114">
        <f t="shared" si="15"/>
        <v>-2.1178167699200019</v>
      </c>
      <c r="F114">
        <f t="shared" si="16"/>
        <v>25.052624946449196</v>
      </c>
      <c r="G114">
        <f t="shared" si="17"/>
        <v>27.04831170917539</v>
      </c>
      <c r="H114">
        <f t="shared" si="22"/>
        <v>574.82586765768974</v>
      </c>
      <c r="I114">
        <f t="shared" si="23"/>
        <v>1.8258676576897415</v>
      </c>
      <c r="J114">
        <f t="shared" si="18"/>
        <v>26.914999705699955</v>
      </c>
      <c r="K114">
        <f t="shared" si="19"/>
        <v>609.80933353501257</v>
      </c>
      <c r="L114">
        <f t="shared" si="20"/>
        <v>-0.13331200347543515</v>
      </c>
      <c r="M114">
        <f t="shared" si="21"/>
        <v>-1.9591796611651766</v>
      </c>
    </row>
    <row r="115" spans="1:13" x14ac:dyDescent="0.25">
      <c r="A115">
        <v>54.797663999999941</v>
      </c>
      <c r="B115">
        <v>572</v>
      </c>
      <c r="C115">
        <f t="shared" si="13"/>
        <v>570.99487031253761</v>
      </c>
      <c r="D115">
        <f t="shared" si="14"/>
        <v>1.8613932155939481</v>
      </c>
      <c r="E115">
        <f t="shared" si="15"/>
        <v>-2.1068357478400013</v>
      </c>
      <c r="F115">
        <f t="shared" si="16"/>
        <v>25.046895895058029</v>
      </c>
      <c r="G115">
        <f t="shared" si="17"/>
        <v>26.951091867758244</v>
      </c>
      <c r="H115">
        <f t="shared" si="22"/>
        <v>573.68431784786003</v>
      </c>
      <c r="I115">
        <f t="shared" si="23"/>
        <v>1.6843178478600294</v>
      </c>
      <c r="J115">
        <f t="shared" si="18"/>
        <v>26.829925900799907</v>
      </c>
      <c r="K115">
        <f t="shared" si="19"/>
        <v>608.48609385125042</v>
      </c>
      <c r="L115">
        <f t="shared" si="20"/>
        <v>-0.12116596695833692</v>
      </c>
      <c r="M115">
        <f t="shared" si="21"/>
        <v>-1.8054838148183663</v>
      </c>
    </row>
    <row r="116" spans="1:13" x14ac:dyDescent="0.25">
      <c r="A116">
        <v>55.334895999999958</v>
      </c>
      <c r="B116">
        <v>571</v>
      </c>
      <c r="C116">
        <f t="shared" si="13"/>
        <v>569.86596040828113</v>
      </c>
      <c r="D116">
        <f t="shared" si="14"/>
        <v>3.7227864311878962</v>
      </c>
      <c r="E116">
        <f t="shared" si="15"/>
        <v>-2.0958547257600006</v>
      </c>
      <c r="F116">
        <f t="shared" si="16"/>
        <v>25.041171129150882</v>
      </c>
      <c r="G116">
        <f t="shared" si="17"/>
        <v>26.853584884022524</v>
      </c>
      <c r="H116">
        <f t="shared" si="22"/>
        <v>572.54897305276938</v>
      </c>
      <c r="I116">
        <f t="shared" si="23"/>
        <v>1.5489730527693837</v>
      </c>
      <c r="J116">
        <f t="shared" si="18"/>
        <v>26.743943623100137</v>
      </c>
      <c r="K116">
        <f t="shared" si="19"/>
        <v>607.16829195454</v>
      </c>
      <c r="L116">
        <f t="shared" si="20"/>
        <v>-0.10964126092238757</v>
      </c>
      <c r="M116">
        <f t="shared" si="21"/>
        <v>-1.6586143136917713</v>
      </c>
    </row>
    <row r="117" spans="1:13" x14ac:dyDescent="0.25">
      <c r="A117">
        <v>55.872127999999975</v>
      </c>
      <c r="B117">
        <v>569</v>
      </c>
      <c r="C117">
        <f t="shared" si="13"/>
        <v>568.74294986047857</v>
      </c>
      <c r="D117">
        <f t="shared" si="14"/>
        <v>3.7227864311878962</v>
      </c>
      <c r="E117">
        <f t="shared" si="15"/>
        <v>-2.0848737036800005</v>
      </c>
      <c r="F117">
        <f t="shared" si="16"/>
        <v>25.029734466428778</v>
      </c>
      <c r="G117">
        <f t="shared" si="17"/>
        <v>26.798852335083215</v>
      </c>
      <c r="H117">
        <f t="shared" si="22"/>
        <v>571.4198185372735</v>
      </c>
      <c r="I117">
        <f t="shared" si="23"/>
        <v>2.4198185372734997</v>
      </c>
      <c r="J117">
        <f t="shared" si="18"/>
        <v>26.569223358899904</v>
      </c>
      <c r="K117">
        <f t="shared" si="19"/>
        <v>605.74209973148731</v>
      </c>
      <c r="L117">
        <f t="shared" si="20"/>
        <v>-0.22962897618331013</v>
      </c>
      <c r="M117">
        <f t="shared" si="21"/>
        <v>-2.6494475134568098</v>
      </c>
    </row>
    <row r="118" spans="1:13" x14ac:dyDescent="0.25">
      <c r="A118">
        <v>56.409359999999992</v>
      </c>
      <c r="B118">
        <v>567</v>
      </c>
      <c r="C118">
        <f t="shared" si="13"/>
        <v>567.62583866913008</v>
      </c>
      <c r="D118">
        <f t="shared" si="14"/>
        <v>0</v>
      </c>
      <c r="E118">
        <f t="shared" si="15"/>
        <v>-2.0738926816000003</v>
      </c>
      <c r="F118">
        <f t="shared" si="16"/>
        <v>25.018314983563084</v>
      </c>
      <c r="G118">
        <f t="shared" si="17"/>
        <v>26.743863685523806</v>
      </c>
      <c r="H118">
        <f t="shared" si="22"/>
        <v>570.29477541759684</v>
      </c>
      <c r="I118">
        <f t="shared" si="23"/>
        <v>3.2947754175968385</v>
      </c>
      <c r="J118">
        <f t="shared" si="18"/>
        <v>26.390778332300044</v>
      </c>
      <c r="K118">
        <f t="shared" si="19"/>
        <v>604.31773027747784</v>
      </c>
      <c r="L118">
        <f t="shared" si="20"/>
        <v>-0.35308535322376144</v>
      </c>
      <c r="M118">
        <f t="shared" si="21"/>
        <v>-3.6478607708205999</v>
      </c>
    </row>
    <row r="119" spans="1:13" x14ac:dyDescent="0.25">
      <c r="A119">
        <v>56.94659200000001</v>
      </c>
      <c r="B119">
        <v>567</v>
      </c>
      <c r="C119">
        <f t="shared" si="13"/>
        <v>566.51462683423586</v>
      </c>
      <c r="D119">
        <f t="shared" si="14"/>
        <v>-1.8613932155939481</v>
      </c>
      <c r="E119">
        <f t="shared" si="15"/>
        <v>-2.0629116595200001</v>
      </c>
      <c r="F119">
        <f t="shared" si="16"/>
        <v>25.018314983563084</v>
      </c>
      <c r="G119">
        <f t="shared" si="17"/>
        <v>26.602258017959233</v>
      </c>
      <c r="H119">
        <f t="shared" si="22"/>
        <v>569.17384100417166</v>
      </c>
      <c r="I119">
        <f t="shared" si="23"/>
        <v>2.1738410041716634</v>
      </c>
      <c r="J119">
        <f t="shared" si="18"/>
        <v>26.390778332300044</v>
      </c>
      <c r="K119">
        <f t="shared" si="19"/>
        <v>603.13137925588387</v>
      </c>
      <c r="L119">
        <f t="shared" si="20"/>
        <v>-0.21147968565918873</v>
      </c>
      <c r="M119">
        <f t="shared" si="21"/>
        <v>-2.3853206898308521</v>
      </c>
    </row>
    <row r="120" spans="1:13" x14ac:dyDescent="0.25">
      <c r="A120">
        <v>57.483824000000027</v>
      </c>
      <c r="B120">
        <v>568</v>
      </c>
      <c r="C120">
        <f t="shared" si="13"/>
        <v>565.40931435579569</v>
      </c>
      <c r="D120">
        <f t="shared" si="14"/>
        <v>3.722786431188684</v>
      </c>
      <c r="E120">
        <f t="shared" si="15"/>
        <v>-2.0519306374399995</v>
      </c>
      <c r="F120">
        <f t="shared" si="16"/>
        <v>25.024022575933863</v>
      </c>
      <c r="G120">
        <f t="shared" si="17"/>
        <v>26.417947392298945</v>
      </c>
      <c r="H120">
        <f t="shared" si="22"/>
        <v>568.06113385540186</v>
      </c>
      <c r="I120">
        <f t="shared" si="23"/>
        <v>6.1133855401863002E-2</v>
      </c>
      <c r="J120">
        <f t="shared" si="18"/>
        <v>26.480470227200129</v>
      </c>
      <c r="K120">
        <f t="shared" si="19"/>
        <v>602.06715545969348</v>
      </c>
      <c r="L120">
        <f t="shared" si="20"/>
        <v>6.2522834901184154E-2</v>
      </c>
      <c r="M120">
        <f t="shared" si="21"/>
        <v>1.3889794993211524E-3</v>
      </c>
    </row>
    <row r="121" spans="1:13" x14ac:dyDescent="0.25">
      <c r="A121">
        <v>58.02105599999993</v>
      </c>
      <c r="B121">
        <v>566</v>
      </c>
      <c r="C121">
        <f t="shared" si="13"/>
        <v>564.30990123380968</v>
      </c>
      <c r="D121">
        <f t="shared" si="14"/>
        <v>3.7227864311878962</v>
      </c>
      <c r="E121">
        <f t="shared" si="15"/>
        <v>-2.0409496153600015</v>
      </c>
      <c r="F121">
        <f t="shared" si="16"/>
        <v>25.012611692476455</v>
      </c>
      <c r="G121">
        <f t="shared" si="17"/>
        <v>26.361684665499975</v>
      </c>
      <c r="H121">
        <f t="shared" si="22"/>
        <v>566.9586469452662</v>
      </c>
      <c r="I121">
        <f t="shared" si="23"/>
        <v>0.95864694526619587</v>
      </c>
      <c r="J121">
        <f t="shared" si="18"/>
        <v>26.300140101599908</v>
      </c>
      <c r="K121">
        <f t="shared" si="19"/>
        <v>600.66061171165563</v>
      </c>
      <c r="L121">
        <f t="shared" si="20"/>
        <v>-6.1544563900067573E-2</v>
      </c>
      <c r="M121">
        <f t="shared" si="21"/>
        <v>-1.0201915091662634</v>
      </c>
    </row>
    <row r="122" spans="1:13" x14ac:dyDescent="0.25">
      <c r="A122">
        <v>58.558287999999948</v>
      </c>
      <c r="B122">
        <v>564</v>
      </c>
      <c r="C122">
        <f t="shared" si="13"/>
        <v>563.21638746827762</v>
      </c>
      <c r="D122">
        <f t="shared" si="14"/>
        <v>1.8613932155939481</v>
      </c>
      <c r="E122">
        <f t="shared" si="15"/>
        <v>-2.0299685932800013</v>
      </c>
      <c r="F122">
        <f t="shared" si="16"/>
        <v>25.00121802679578</v>
      </c>
      <c r="G122">
        <f t="shared" si="17"/>
        <v>26.305152412306196</v>
      </c>
      <c r="H122">
        <f t="shared" si="22"/>
        <v>565.86024057852933</v>
      </c>
      <c r="I122">
        <f t="shared" si="23"/>
        <v>1.8602405785293286</v>
      </c>
      <c r="J122">
        <f t="shared" si="18"/>
        <v>26.115994342400001</v>
      </c>
      <c r="K122">
        <f t="shared" si="19"/>
        <v>599.2558083999495</v>
      </c>
      <c r="L122">
        <f t="shared" si="20"/>
        <v>-0.18915806990619544</v>
      </c>
      <c r="M122">
        <f t="shared" si="21"/>
        <v>-2.049398648435524</v>
      </c>
    </row>
    <row r="123" spans="1:13" x14ac:dyDescent="0.25">
      <c r="A123">
        <v>59.095519999999965</v>
      </c>
      <c r="B123">
        <v>563</v>
      </c>
      <c r="C123">
        <f t="shared" si="13"/>
        <v>562.12877305919949</v>
      </c>
      <c r="D123">
        <f t="shared" si="14"/>
        <v>1.8613932155939481</v>
      </c>
      <c r="E123">
        <f t="shared" si="15"/>
        <v>-2.0189875712000007</v>
      </c>
      <c r="F123">
        <f t="shared" si="16"/>
        <v>24.99552765852178</v>
      </c>
      <c r="G123">
        <f t="shared" si="17"/>
        <v>26.205519909851272</v>
      </c>
      <c r="H123">
        <f t="shared" si="22"/>
        <v>564.76591264786862</v>
      </c>
      <c r="I123">
        <f t="shared" si="23"/>
        <v>1.7659126478686176</v>
      </c>
      <c r="J123">
        <f t="shared" si="18"/>
        <v>26.022471668699978</v>
      </c>
      <c r="K123">
        <f t="shared" si="19"/>
        <v>597.97472692870167</v>
      </c>
      <c r="L123">
        <f t="shared" si="20"/>
        <v>-0.18304824115129392</v>
      </c>
      <c r="M123">
        <f t="shared" si="21"/>
        <v>-1.9489608890199115</v>
      </c>
    </row>
    <row r="124" spans="1:13" x14ac:dyDescent="0.25">
      <c r="A124">
        <v>59.632751999999982</v>
      </c>
      <c r="B124">
        <v>562</v>
      </c>
      <c r="C124">
        <f t="shared" si="13"/>
        <v>561.04705800657564</v>
      </c>
      <c r="D124">
        <f t="shared" si="14"/>
        <v>-11.168359293563688</v>
      </c>
      <c r="E124">
        <f t="shared" si="15"/>
        <v>-2.0080065491200005</v>
      </c>
      <c r="F124">
        <f t="shared" si="16"/>
        <v>24.989841604172039</v>
      </c>
      <c r="G124">
        <f t="shared" si="17"/>
        <v>26.105585858811914</v>
      </c>
      <c r="H124">
        <f t="shared" si="22"/>
        <v>563.67768765090818</v>
      </c>
      <c r="I124">
        <f t="shared" si="23"/>
        <v>1.6776876509081831</v>
      </c>
      <c r="J124">
        <f t="shared" si="18"/>
        <v>25.927972368800113</v>
      </c>
      <c r="K124">
        <f t="shared" si="19"/>
        <v>596.69902186381466</v>
      </c>
      <c r="L124">
        <f t="shared" si="20"/>
        <v>-0.17761349001180093</v>
      </c>
      <c r="M124">
        <f t="shared" si="21"/>
        <v>-1.855301140919984</v>
      </c>
    </row>
    <row r="125" spans="1:13" x14ac:dyDescent="0.25">
      <c r="A125">
        <v>60.169983999999999</v>
      </c>
      <c r="B125">
        <v>568</v>
      </c>
      <c r="C125">
        <f t="shared" si="13"/>
        <v>559.97124231040584</v>
      </c>
      <c r="D125">
        <f t="shared" si="14"/>
        <v>14.891145724751585</v>
      </c>
      <c r="E125">
        <f t="shared" si="15"/>
        <v>-1.9970255270400001</v>
      </c>
      <c r="F125">
        <f t="shared" si="16"/>
        <v>25.024022575933863</v>
      </c>
      <c r="G125">
        <f t="shared" si="17"/>
        <v>25.711061744387777</v>
      </c>
      <c r="H125">
        <f t="shared" si="22"/>
        <v>562.59555201329556</v>
      </c>
      <c r="I125">
        <f t="shared" si="23"/>
        <v>-5.4044479867044402</v>
      </c>
      <c r="J125">
        <f t="shared" si="18"/>
        <v>26.480470227200129</v>
      </c>
      <c r="K125">
        <f t="shared" si="19"/>
        <v>596.26020009631509</v>
      </c>
      <c r="L125">
        <f t="shared" si="20"/>
        <v>0.76940848281235219</v>
      </c>
      <c r="M125">
        <f t="shared" si="21"/>
        <v>6.1738564695167923</v>
      </c>
    </row>
    <row r="126" spans="1:13" x14ac:dyDescent="0.25">
      <c r="A126">
        <v>60.707216000000017</v>
      </c>
      <c r="B126">
        <v>560</v>
      </c>
      <c r="C126">
        <f t="shared" si="13"/>
        <v>558.9013259706901</v>
      </c>
      <c r="D126">
        <f t="shared" si="14"/>
        <v>0</v>
      </c>
      <c r="E126">
        <f t="shared" si="15"/>
        <v>-1.9860445049599997</v>
      </c>
      <c r="F126">
        <f t="shared" si="16"/>
        <v>24.978482449885441</v>
      </c>
      <c r="G126">
        <f t="shared" si="17"/>
        <v>25.904806063542608</v>
      </c>
      <c r="H126">
        <f t="shared" si="22"/>
        <v>561.5333641695529</v>
      </c>
      <c r="I126">
        <f t="shared" si="23"/>
        <v>1.5333641695528968</v>
      </c>
      <c r="J126">
        <f t="shared" si="18"/>
        <v>25.73601359999995</v>
      </c>
      <c r="K126">
        <f t="shared" si="19"/>
        <v>594.16371368342823</v>
      </c>
      <c r="L126">
        <f t="shared" si="20"/>
        <v>-0.16879246354265831</v>
      </c>
      <c r="M126">
        <f t="shared" si="21"/>
        <v>-1.7021566330955551</v>
      </c>
    </row>
    <row r="127" spans="1:13" x14ac:dyDescent="0.25">
      <c r="A127">
        <v>61.24444799999992</v>
      </c>
      <c r="B127">
        <v>560</v>
      </c>
      <c r="C127">
        <f t="shared" si="13"/>
        <v>557.83730898742863</v>
      </c>
      <c r="D127">
        <f t="shared" si="14"/>
        <v>1.8613932155939481</v>
      </c>
      <c r="E127">
        <f t="shared" si="15"/>
        <v>-1.9750634828800018</v>
      </c>
      <c r="F127">
        <f t="shared" si="16"/>
        <v>24.978482449885441</v>
      </c>
      <c r="G127">
        <f t="shared" si="17"/>
        <v>25.761576016757957</v>
      </c>
      <c r="H127">
        <f t="shared" si="22"/>
        <v>560.46333947358062</v>
      </c>
      <c r="I127">
        <f t="shared" si="23"/>
        <v>0.46333947358061778</v>
      </c>
      <c r="J127">
        <f t="shared" si="18"/>
        <v>25.73601359999995</v>
      </c>
      <c r="K127">
        <f t="shared" si="19"/>
        <v>593.02942195543096</v>
      </c>
      <c r="L127">
        <f t="shared" si="20"/>
        <v>-2.5562416758006634E-2</v>
      </c>
      <c r="M127">
        <f t="shared" si="21"/>
        <v>-0.48890189033862441</v>
      </c>
    </row>
    <row r="128" spans="1:13" x14ac:dyDescent="0.25">
      <c r="A128">
        <v>61.781679999999938</v>
      </c>
      <c r="B128">
        <v>559</v>
      </c>
      <c r="C128">
        <f t="shared" si="13"/>
        <v>556.77919136062098</v>
      </c>
      <c r="D128">
        <f t="shared" si="14"/>
        <v>3.7227864311878962</v>
      </c>
      <c r="E128">
        <f t="shared" si="15"/>
        <v>-1.9640824608000014</v>
      </c>
      <c r="F128">
        <f t="shared" si="16"/>
        <v>24.972809356268641</v>
      </c>
      <c r="G128">
        <f t="shared" si="17"/>
        <v>25.660491085788422</v>
      </c>
      <c r="H128">
        <f t="shared" si="22"/>
        <v>559.40135322580477</v>
      </c>
      <c r="I128">
        <f t="shared" si="23"/>
        <v>0.40135322580476895</v>
      </c>
      <c r="J128">
        <f t="shared" si="18"/>
        <v>25.638538985900112</v>
      </c>
      <c r="K128">
        <f t="shared" si="19"/>
        <v>591.77634303797799</v>
      </c>
      <c r="L128">
        <f t="shared" si="20"/>
        <v>-2.1952099888309817E-2</v>
      </c>
      <c r="M128">
        <f t="shared" si="21"/>
        <v>-0.42330532569307877</v>
      </c>
    </row>
    <row r="129" spans="1:13" x14ac:dyDescent="0.25">
      <c r="A129">
        <v>62.318911999999955</v>
      </c>
      <c r="B129">
        <v>557</v>
      </c>
      <c r="C129">
        <f t="shared" si="13"/>
        <v>555.72697309026762</v>
      </c>
      <c r="D129">
        <f t="shared" si="14"/>
        <v>1.8613932155939481</v>
      </c>
      <c r="E129">
        <f t="shared" si="15"/>
        <v>-1.953101438720001</v>
      </c>
      <c r="F129">
        <f t="shared" si="16"/>
        <v>24.961476151888149</v>
      </c>
      <c r="G129">
        <f t="shared" si="17"/>
        <v>25.601330360123562</v>
      </c>
      <c r="H129">
        <f t="shared" si="22"/>
        <v>558.34539221531429</v>
      </c>
      <c r="I129">
        <f t="shared" si="23"/>
        <v>1.3453922153142912</v>
      </c>
      <c r="J129">
        <f t="shared" si="18"/>
        <v>25.440561435299998</v>
      </c>
      <c r="K129">
        <f t="shared" si="19"/>
        <v>590.40090370950247</v>
      </c>
      <c r="L129">
        <f t="shared" si="20"/>
        <v>-0.16076892482356442</v>
      </c>
      <c r="M129">
        <f t="shared" si="21"/>
        <v>-1.5061611401378556</v>
      </c>
    </row>
    <row r="130" spans="1:13" x14ac:dyDescent="0.25">
      <c r="A130">
        <v>62.856143999999972</v>
      </c>
      <c r="B130">
        <v>556</v>
      </c>
      <c r="C130">
        <f t="shared" si="13"/>
        <v>554.68065417636819</v>
      </c>
      <c r="D130">
        <f t="shared" si="14"/>
        <v>1.8613932155939481</v>
      </c>
      <c r="E130">
        <f t="shared" si="15"/>
        <v>-1.9421204166400008</v>
      </c>
      <c r="F130">
        <f t="shared" si="16"/>
        <v>24.955816047444518</v>
      </c>
      <c r="G130">
        <f t="shared" si="17"/>
        <v>25.499549620858467</v>
      </c>
      <c r="H130">
        <f t="shared" si="22"/>
        <v>557.29347009349681</v>
      </c>
      <c r="I130">
        <f t="shared" si="23"/>
        <v>1.2934700934968077</v>
      </c>
      <c r="J130">
        <f t="shared" si="18"/>
        <v>25.340043353600038</v>
      </c>
      <c r="K130">
        <f t="shared" si="19"/>
        <v>589.15731354649449</v>
      </c>
      <c r="L130">
        <f t="shared" si="20"/>
        <v>-0.15950626725842909</v>
      </c>
      <c r="M130">
        <f t="shared" si="21"/>
        <v>-1.4529763607552368</v>
      </c>
    </row>
    <row r="131" spans="1:13" x14ac:dyDescent="0.25">
      <c r="A131">
        <v>63.393375999999989</v>
      </c>
      <c r="B131">
        <v>555</v>
      </c>
      <c r="C131">
        <f t="shared" si="13"/>
        <v>553.64023461892282</v>
      </c>
      <c r="D131">
        <f t="shared" si="14"/>
        <v>1.8613932155939481</v>
      </c>
      <c r="E131">
        <f t="shared" si="15"/>
        <v>-1.9311393945600004</v>
      </c>
      <c r="F131">
        <f t="shared" si="16"/>
        <v>24.950160279045324</v>
      </c>
      <c r="G131">
        <f t="shared" si="17"/>
        <v>25.397454741116341</v>
      </c>
      <c r="H131">
        <f t="shared" si="22"/>
        <v>556.2475593005687</v>
      </c>
      <c r="I131">
        <f t="shared" si="23"/>
        <v>1.247559300568696</v>
      </c>
      <c r="J131">
        <f t="shared" si="18"/>
        <v>25.238495637500023</v>
      </c>
      <c r="K131">
        <f t="shared" si="19"/>
        <v>587.91905181401762</v>
      </c>
      <c r="L131">
        <f t="shared" si="20"/>
        <v>-0.15895910361631849</v>
      </c>
      <c r="M131">
        <f t="shared" si="21"/>
        <v>-1.4065184041850145</v>
      </c>
    </row>
    <row r="132" spans="1:13" x14ac:dyDescent="0.25">
      <c r="A132">
        <v>63.930608000000007</v>
      </c>
      <c r="B132">
        <v>554</v>
      </c>
      <c r="C132">
        <f t="shared" si="13"/>
        <v>552.60571441793161</v>
      </c>
      <c r="D132">
        <f t="shared" si="14"/>
        <v>3.7227864311878962</v>
      </c>
      <c r="E132">
        <f t="shared" si="15"/>
        <v>-1.92015837248</v>
      </c>
      <c r="F132">
        <f t="shared" si="16"/>
        <v>24.9445088498506</v>
      </c>
      <c r="G132">
        <f t="shared" si="17"/>
        <v>25.295043867150195</v>
      </c>
      <c r="H132">
        <f t="shared" si="22"/>
        <v>555.20764733607325</v>
      </c>
      <c r="I132">
        <f t="shared" si="23"/>
        <v>1.2076473360732507</v>
      </c>
      <c r="J132">
        <f t="shared" si="18"/>
        <v>25.13591071440004</v>
      </c>
      <c r="K132">
        <f t="shared" si="19"/>
        <v>586.68611159558736</v>
      </c>
      <c r="L132">
        <f t="shared" si="20"/>
        <v>-0.15913315275015449</v>
      </c>
      <c r="M132">
        <f t="shared" si="21"/>
        <v>-1.3667804888234052</v>
      </c>
    </row>
    <row r="133" spans="1:13" x14ac:dyDescent="0.25">
      <c r="A133">
        <v>64.467840000000024</v>
      </c>
      <c r="B133">
        <v>552</v>
      </c>
      <c r="C133">
        <f t="shared" si="13"/>
        <v>551.57709357339445</v>
      </c>
      <c r="D133">
        <f t="shared" si="14"/>
        <v>0</v>
      </c>
      <c r="E133">
        <f t="shared" si="15"/>
        <v>-1.9091773503999996</v>
      </c>
      <c r="F133">
        <f t="shared" si="16"/>
        <v>24.933219021714663</v>
      </c>
      <c r="G133">
        <f t="shared" si="17"/>
        <v>25.234407481085867</v>
      </c>
      <c r="H133">
        <f t="shared" si="22"/>
        <v>554.17372185415252</v>
      </c>
      <c r="I133">
        <f t="shared" si="23"/>
        <v>2.1737218541525181</v>
      </c>
      <c r="J133">
        <f t="shared" si="18"/>
        <v>24.927598956799983</v>
      </c>
      <c r="K133">
        <f t="shared" si="19"/>
        <v>585.32443373165927</v>
      </c>
      <c r="L133">
        <f t="shared" si="20"/>
        <v>-0.30680852428588423</v>
      </c>
      <c r="M133">
        <f t="shared" si="21"/>
        <v>-2.4805303784384023</v>
      </c>
    </row>
    <row r="134" spans="1:13" x14ac:dyDescent="0.25">
      <c r="A134">
        <v>65.005071999999927</v>
      </c>
      <c r="B134">
        <v>552</v>
      </c>
      <c r="C134">
        <f t="shared" si="13"/>
        <v>550.55437208531157</v>
      </c>
      <c r="D134">
        <f t="shared" si="14"/>
        <v>3.7227864311878962</v>
      </c>
      <c r="E134">
        <f t="shared" si="15"/>
        <v>-1.8981963283200016</v>
      </c>
      <c r="F134">
        <f t="shared" si="16"/>
        <v>24.933219021714663</v>
      </c>
      <c r="G134">
        <f t="shared" si="17"/>
        <v>25.089266650839054</v>
      </c>
      <c r="H134">
        <f t="shared" si="22"/>
        <v>553.14382009234089</v>
      </c>
      <c r="I134">
        <f t="shared" si="23"/>
        <v>1.1438200923408886</v>
      </c>
      <c r="J134">
        <f t="shared" si="18"/>
        <v>24.927598956799983</v>
      </c>
      <c r="K134">
        <f t="shared" si="19"/>
        <v>584.23616793797191</v>
      </c>
      <c r="L134">
        <f t="shared" si="20"/>
        <v>-0.16166769403907111</v>
      </c>
      <c r="M134">
        <f t="shared" si="21"/>
        <v>-1.3054877863799597</v>
      </c>
    </row>
    <row r="135" spans="1:13" x14ac:dyDescent="0.25">
      <c r="A135">
        <v>65.542303999999945</v>
      </c>
      <c r="B135">
        <v>550</v>
      </c>
      <c r="C135">
        <f t="shared" si="13"/>
        <v>549.53754995368263</v>
      </c>
      <c r="D135">
        <f t="shared" si="14"/>
        <v>1.8613932155939481</v>
      </c>
      <c r="E135">
        <f t="shared" si="15"/>
        <v>-1.8872153062400012</v>
      </c>
      <c r="F135">
        <f t="shared" si="16"/>
        <v>24.92194658831691</v>
      </c>
      <c r="G135">
        <f t="shared" si="17"/>
        <v>25.027830736009015</v>
      </c>
      <c r="H135">
        <f t="shared" si="22"/>
        <v>552.12183493241707</v>
      </c>
      <c r="I135">
        <f t="shared" si="23"/>
        <v>2.1218349324170731</v>
      </c>
      <c r="J135">
        <f t="shared" si="18"/>
        <v>24.715047500000111</v>
      </c>
      <c r="K135">
        <f t="shared" si="19"/>
        <v>582.88261438303471</v>
      </c>
      <c r="L135">
        <f t="shared" si="20"/>
        <v>-0.31278323600890445</v>
      </c>
      <c r="M135">
        <f t="shared" si="21"/>
        <v>-2.4346181684259776</v>
      </c>
    </row>
    <row r="136" spans="1:13" x14ac:dyDescent="0.25">
      <c r="A136">
        <v>66.079535999999962</v>
      </c>
      <c r="B136">
        <v>549</v>
      </c>
      <c r="C136">
        <f t="shared" si="13"/>
        <v>548.52662717850762</v>
      </c>
      <c r="D136">
        <f t="shared" si="14"/>
        <v>1.8613932155939481</v>
      </c>
      <c r="E136">
        <f t="shared" si="15"/>
        <v>-1.8762342841600008</v>
      </c>
      <c r="F136">
        <f t="shared" si="16"/>
        <v>24.916316902544914</v>
      </c>
      <c r="G136">
        <f t="shared" si="17"/>
        <v>24.924056542649073</v>
      </c>
      <c r="H136">
        <f t="shared" si="22"/>
        <v>551.10386482189392</v>
      </c>
      <c r="I136">
        <f t="shared" si="23"/>
        <v>2.1038648218939215</v>
      </c>
      <c r="J136">
        <f t="shared" si="18"/>
        <v>24.607162952899984</v>
      </c>
      <c r="K136">
        <f t="shared" si="19"/>
        <v>581.66963838053948</v>
      </c>
      <c r="L136">
        <f t="shared" si="20"/>
        <v>-0.31689358974908899</v>
      </c>
      <c r="M136">
        <f t="shared" si="21"/>
        <v>-2.4207584116430105</v>
      </c>
    </row>
    <row r="137" spans="1:13" x14ac:dyDescent="0.25">
      <c r="A137">
        <v>66.616767999999979</v>
      </c>
      <c r="B137">
        <v>548</v>
      </c>
      <c r="C137">
        <f t="shared" si="13"/>
        <v>547.52160375978679</v>
      </c>
      <c r="D137">
        <f t="shared" si="14"/>
        <v>0</v>
      </c>
      <c r="E137">
        <f t="shared" si="15"/>
        <v>-1.8652532620800006</v>
      </c>
      <c r="F137">
        <f t="shared" si="16"/>
        <v>24.910691574937552</v>
      </c>
      <c r="G137">
        <f t="shared" si="17"/>
        <v>24.819955893685659</v>
      </c>
      <c r="H137">
        <f t="shared" si="22"/>
        <v>550.09184470368632</v>
      </c>
      <c r="I137">
        <f t="shared" si="23"/>
        <v>2.0918447036863199</v>
      </c>
      <c r="J137">
        <f t="shared" si="18"/>
        <v>24.498195763200044</v>
      </c>
      <c r="K137">
        <f t="shared" si="19"/>
        <v>580.46194214220714</v>
      </c>
      <c r="L137">
        <f t="shared" si="20"/>
        <v>-0.32176013048561458</v>
      </c>
      <c r="M137">
        <f t="shared" si="21"/>
        <v>-2.4136048341719345</v>
      </c>
    </row>
    <row r="138" spans="1:13" x14ac:dyDescent="0.25">
      <c r="A138">
        <v>67.153999999999996</v>
      </c>
      <c r="B138">
        <v>548</v>
      </c>
      <c r="C138">
        <f t="shared" si="13"/>
        <v>546.52247969752</v>
      </c>
      <c r="D138">
        <f t="shared" si="14"/>
        <v>0</v>
      </c>
      <c r="E138">
        <f t="shared" si="15"/>
        <v>-1.8542722400000002</v>
      </c>
      <c r="F138">
        <f t="shared" si="16"/>
        <v>24.910691574937552</v>
      </c>
      <c r="G138">
        <f t="shared" si="17"/>
        <v>24.673837139072536</v>
      </c>
      <c r="H138">
        <f t="shared" si="22"/>
        <v>549.08576296577996</v>
      </c>
      <c r="I138">
        <f t="shared" si="23"/>
        <v>1.0857629657799635</v>
      </c>
      <c r="J138">
        <f t="shared" si="18"/>
        <v>24.498195763200044</v>
      </c>
      <c r="K138">
        <f t="shared" si="19"/>
        <v>579.39983219675344</v>
      </c>
      <c r="L138">
        <f t="shared" si="20"/>
        <v>-0.17564137587249107</v>
      </c>
      <c r="M138">
        <f t="shared" si="21"/>
        <v>-1.2614043416524545</v>
      </c>
    </row>
    <row r="139" spans="1:13" x14ac:dyDescent="0.25">
      <c r="A139">
        <v>67.691232000000014</v>
      </c>
      <c r="B139">
        <v>548</v>
      </c>
      <c r="C139">
        <f t="shared" si="13"/>
        <v>545.52925499170738</v>
      </c>
      <c r="D139">
        <f t="shared" si="14"/>
        <v>3.722786431188684</v>
      </c>
      <c r="E139">
        <f t="shared" si="15"/>
        <v>-1.8432912179199998</v>
      </c>
      <c r="F139">
        <f t="shared" si="16"/>
        <v>24.910691574937552</v>
      </c>
      <c r="G139">
        <f t="shared" si="17"/>
        <v>24.527718384459408</v>
      </c>
      <c r="H139">
        <f t="shared" si="22"/>
        <v>548.0875204952132</v>
      </c>
      <c r="I139">
        <f t="shared" si="23"/>
        <v>8.7520495213198046E-2</v>
      </c>
      <c r="J139">
        <f t="shared" si="18"/>
        <v>24.498195763200044</v>
      </c>
      <c r="K139">
        <f t="shared" si="19"/>
        <v>578.34399350969329</v>
      </c>
      <c r="L139">
        <f t="shared" si="20"/>
        <v>-2.9522621259364001E-2</v>
      </c>
      <c r="M139">
        <f t="shared" si="21"/>
        <v>-0.11704311647256205</v>
      </c>
    </row>
    <row r="140" spans="1:13" x14ac:dyDescent="0.25">
      <c r="A140">
        <v>68.228463999999917</v>
      </c>
      <c r="B140">
        <v>546</v>
      </c>
      <c r="C140">
        <f t="shared" si="13"/>
        <v>544.54192964234903</v>
      </c>
      <c r="D140">
        <f t="shared" si="14"/>
        <v>1.8613932155939481</v>
      </c>
      <c r="E140">
        <f t="shared" si="15"/>
        <v>-1.8323101958400019</v>
      </c>
      <c r="F140">
        <f t="shared" si="16"/>
        <v>24.899454006856786</v>
      </c>
      <c r="G140">
        <f t="shared" si="17"/>
        <v>24.46415391252194</v>
      </c>
      <c r="H140">
        <f t="shared" si="22"/>
        <v>547.09707975183278</v>
      </c>
      <c r="I140">
        <f t="shared" si="23"/>
        <v>1.0970797518327799</v>
      </c>
      <c r="J140">
        <f t="shared" si="18"/>
        <v>24.276983165600029</v>
      </c>
      <c r="K140">
        <f t="shared" si="19"/>
        <v>577.01332751752159</v>
      </c>
      <c r="L140">
        <f t="shared" si="20"/>
        <v>-0.18717074692191105</v>
      </c>
      <c r="M140">
        <f t="shared" si="21"/>
        <v>-1.284250498754691</v>
      </c>
    </row>
    <row r="141" spans="1:13" x14ac:dyDescent="0.25">
      <c r="A141">
        <v>68.765695999999934</v>
      </c>
      <c r="B141">
        <v>545</v>
      </c>
      <c r="C141">
        <f t="shared" si="13"/>
        <v>543.5605036494444</v>
      </c>
      <c r="D141">
        <f t="shared" si="14"/>
        <v>1.8613932155939481</v>
      </c>
      <c r="E141">
        <f t="shared" si="15"/>
        <v>-1.8213291737600015</v>
      </c>
      <c r="F141">
        <f t="shared" si="16"/>
        <v>24.893841772703443</v>
      </c>
      <c r="G141">
        <f t="shared" si="17"/>
        <v>24.358813297708547</v>
      </c>
      <c r="H141">
        <f t="shared" si="22"/>
        <v>546.11063126185866</v>
      </c>
      <c r="I141">
        <f t="shared" ref="I141:I172" si="24">H141-B141</f>
        <v>1.1106312618586571</v>
      </c>
      <c r="J141">
        <f t="shared" si="18"/>
        <v>24.164722612499986</v>
      </c>
      <c r="K141">
        <f t="shared" si="19"/>
        <v>575.82796613969674</v>
      </c>
      <c r="L141">
        <f t="shared" si="20"/>
        <v>-0.1940906852085611</v>
      </c>
      <c r="M141">
        <f t="shared" si="21"/>
        <v>-1.3047219470672182</v>
      </c>
    </row>
    <row r="142" spans="1:13" x14ac:dyDescent="0.25">
      <c r="A142">
        <v>69.302927999999952</v>
      </c>
      <c r="B142">
        <v>544</v>
      </c>
      <c r="C142">
        <f t="shared" ref="C142:C202" si="25">717.133-3.2269*A142+0.01022*A142^2</f>
        <v>542.58497701299405</v>
      </c>
      <c r="D142">
        <f t="shared" ref="D142:D202" si="26">(B142-B143)/(A143-A142)</f>
        <v>3.7227864311878962</v>
      </c>
      <c r="E142">
        <f t="shared" ref="E142:E202" si="27">-3.2269+0.02044*A142</f>
        <v>-1.8103481516800011</v>
      </c>
      <c r="F142">
        <f t="shared" ref="F142:F202" si="28">22.05525+0.000976463*(B142+273.15)+0.00000347809*(B142+273.15)^2 -0.000000000526671*(B142+273.15)^3</f>
        <v>24.888233909354831</v>
      </c>
      <c r="G142">
        <f t="shared" ref="G142:G202" si="29">-$B$2*$B$4/0.05584*F142*E142/($B$7*(B142-$B$3))</f>
        <v>24.253137352153949</v>
      </c>
      <c r="H142">
        <f t="shared" si="22"/>
        <v>545.13006508875026</v>
      </c>
      <c r="I142">
        <f t="shared" si="24"/>
        <v>1.130065088750257</v>
      </c>
      <c r="J142">
        <f t="shared" ref="J142:J202" si="30">-406.91134+1.84399*B142-0.00262*B142^2+0.0000012621*B142^3</f>
        <v>24.051349126400083</v>
      </c>
      <c r="K142">
        <f t="shared" ref="K142:K202" si="31">C142+($B$7*J142*(C142-$B$3))/($B$2*$B$4*F142)</f>
        <v>574.64785586581434</v>
      </c>
      <c r="L142">
        <f t="shared" ref="L142:L202" si="32">J142-G142</f>
        <v>-0.2017882257538659</v>
      </c>
      <c r="M142">
        <f t="shared" ref="M142:M202" si="33">L142-I142</f>
        <v>-1.3318533145041229</v>
      </c>
    </row>
    <row r="143" spans="1:13" x14ac:dyDescent="0.25">
      <c r="A143">
        <v>69.840159999999969</v>
      </c>
      <c r="B143">
        <v>542</v>
      </c>
      <c r="C143">
        <f t="shared" si="25"/>
        <v>541.61534973299774</v>
      </c>
      <c r="D143">
        <f t="shared" si="26"/>
        <v>1.8613932155939481</v>
      </c>
      <c r="E143">
        <f t="shared" si="27"/>
        <v>-1.7993671296000007</v>
      </c>
      <c r="F143">
        <f t="shared" si="28"/>
        <v>24.877031307711896</v>
      </c>
      <c r="G143">
        <f t="shared" si="29"/>
        <v>24.188386177465254</v>
      </c>
      <c r="H143">
        <f t="shared" ref="H143:H202" si="34">H142-($B$7*G142*(H142-$B$3))/($B$2*$B$4/0.05584*F142)*(A143-A142)</f>
        <v>544.15537045178587</v>
      </c>
      <c r="I143">
        <f t="shared" si="24"/>
        <v>2.1553704517858705</v>
      </c>
      <c r="J143">
        <f t="shared" si="30"/>
        <v>23.821233064800083</v>
      </c>
      <c r="K143">
        <f t="shared" si="31"/>
        <v>573.32624332326782</v>
      </c>
      <c r="L143">
        <f t="shared" si="32"/>
        <v>-0.36715311266517148</v>
      </c>
      <c r="M143">
        <f t="shared" si="33"/>
        <v>-2.522523564451042</v>
      </c>
    </row>
    <row r="144" spans="1:13" x14ac:dyDescent="0.25">
      <c r="A144">
        <v>70.377391999999986</v>
      </c>
      <c r="B144">
        <v>541</v>
      </c>
      <c r="C144">
        <f t="shared" si="25"/>
        <v>540.65162180945549</v>
      </c>
      <c r="D144">
        <f t="shared" si="26"/>
        <v>0</v>
      </c>
      <c r="E144">
        <f t="shared" si="27"/>
        <v>-1.7883861075200005</v>
      </c>
      <c r="F144">
        <f t="shared" si="28"/>
        <v>24.871436575737626</v>
      </c>
      <c r="G144">
        <f t="shared" si="29"/>
        <v>24.081944889807936</v>
      </c>
      <c r="H144">
        <f t="shared" si="34"/>
        <v>543.18466277585935</v>
      </c>
      <c r="I144">
        <f t="shared" si="24"/>
        <v>2.1846627758593513</v>
      </c>
      <c r="J144">
        <f t="shared" si="30"/>
        <v>23.704475344100075</v>
      </c>
      <c r="K144">
        <f t="shared" si="31"/>
        <v>572.15530660387901</v>
      </c>
      <c r="L144">
        <f t="shared" si="32"/>
        <v>-0.37746954570786073</v>
      </c>
      <c r="M144">
        <f t="shared" si="33"/>
        <v>-2.562132321567212</v>
      </c>
    </row>
    <row r="145" spans="1:13" x14ac:dyDescent="0.25">
      <c r="A145">
        <v>70.914624000000003</v>
      </c>
      <c r="B145">
        <v>541</v>
      </c>
      <c r="C145">
        <f t="shared" si="25"/>
        <v>539.69379324236729</v>
      </c>
      <c r="D145">
        <f t="shared" si="26"/>
        <v>-1.8613932155939481</v>
      </c>
      <c r="E145">
        <f t="shared" si="27"/>
        <v>-1.7774050854400001</v>
      </c>
      <c r="F145">
        <f t="shared" si="28"/>
        <v>24.871436575737626</v>
      </c>
      <c r="G145">
        <f t="shared" si="29"/>
        <v>23.934077285909442</v>
      </c>
      <c r="H145">
        <f t="shared" si="34"/>
        <v>542.21981674669064</v>
      </c>
      <c r="I145">
        <f t="shared" si="24"/>
        <v>1.2198167466906398</v>
      </c>
      <c r="J145">
        <f t="shared" si="30"/>
        <v>23.704475344100075</v>
      </c>
      <c r="K145">
        <f t="shared" si="31"/>
        <v>571.13895959529191</v>
      </c>
      <c r="L145">
        <f t="shared" si="32"/>
        <v>-0.2296019418093671</v>
      </c>
      <c r="M145">
        <f t="shared" si="33"/>
        <v>-1.4494186885000069</v>
      </c>
    </row>
    <row r="146" spans="1:13" x14ac:dyDescent="0.25">
      <c r="A146">
        <v>71.451856000000021</v>
      </c>
      <c r="B146">
        <v>542</v>
      </c>
      <c r="C146">
        <f t="shared" si="25"/>
        <v>538.74186403173314</v>
      </c>
      <c r="D146">
        <f t="shared" si="26"/>
        <v>1.861393215594342</v>
      </c>
      <c r="E146">
        <f t="shared" si="27"/>
        <v>-1.7664240633599997</v>
      </c>
      <c r="F146">
        <f t="shared" si="28"/>
        <v>24.877031307711896</v>
      </c>
      <c r="G146">
        <f t="shared" si="29"/>
        <v>23.745541804588385</v>
      </c>
      <c r="H146">
        <f t="shared" si="34"/>
        <v>541.26268053755882</v>
      </c>
      <c r="I146">
        <f t="shared" si="24"/>
        <v>-0.73731946244117808</v>
      </c>
      <c r="J146">
        <f t="shared" si="30"/>
        <v>23.821233064800083</v>
      </c>
      <c r="K146">
        <f t="shared" si="31"/>
        <v>570.27637726599346</v>
      </c>
      <c r="L146">
        <f t="shared" si="32"/>
        <v>7.5691260211698363E-2</v>
      </c>
      <c r="M146">
        <f t="shared" si="33"/>
        <v>0.81301072265287644</v>
      </c>
    </row>
    <row r="147" spans="1:13" x14ac:dyDescent="0.25">
      <c r="A147">
        <v>71.989087999999924</v>
      </c>
      <c r="B147">
        <v>541</v>
      </c>
      <c r="C147">
        <f t="shared" si="25"/>
        <v>537.79583417755339</v>
      </c>
      <c r="D147">
        <f t="shared" si="26"/>
        <v>5.5841796467818439</v>
      </c>
      <c r="E147">
        <f t="shared" si="27"/>
        <v>-1.7554430412800017</v>
      </c>
      <c r="F147">
        <f t="shared" si="28"/>
        <v>24.871436575737626</v>
      </c>
      <c r="G147">
        <f t="shared" si="29"/>
        <v>23.63834207811249</v>
      </c>
      <c r="H147">
        <f t="shared" si="34"/>
        <v>540.31505439215141</v>
      </c>
      <c r="I147">
        <f t="shared" si="24"/>
        <v>-0.68494560784859004</v>
      </c>
      <c r="J147">
        <f t="shared" si="30"/>
        <v>23.704475344100075</v>
      </c>
      <c r="K147">
        <f t="shared" si="31"/>
        <v>569.1250449092762</v>
      </c>
      <c r="L147">
        <f t="shared" si="32"/>
        <v>6.6133265987584622E-2</v>
      </c>
      <c r="M147">
        <f t="shared" si="33"/>
        <v>0.75107887383617467</v>
      </c>
    </row>
    <row r="148" spans="1:13" x14ac:dyDescent="0.25">
      <c r="A148">
        <v>72.526319999999942</v>
      </c>
      <c r="B148">
        <v>538</v>
      </c>
      <c r="C148">
        <f t="shared" si="25"/>
        <v>536.85570367982746</v>
      </c>
      <c r="D148">
        <f t="shared" si="26"/>
        <v>-1.8613932155939481</v>
      </c>
      <c r="E148">
        <f t="shared" si="27"/>
        <v>-1.7444620192000013</v>
      </c>
      <c r="F148">
        <f t="shared" si="28"/>
        <v>24.854678693123901</v>
      </c>
      <c r="G148">
        <f t="shared" si="29"/>
        <v>23.61192569434029</v>
      </c>
      <c r="H148">
        <f t="shared" si="34"/>
        <v>539.37322607399756</v>
      </c>
      <c r="I148">
        <f t="shared" si="24"/>
        <v>1.3732260739975573</v>
      </c>
      <c r="J148">
        <f t="shared" si="30"/>
        <v>23.347312551200105</v>
      </c>
      <c r="K148">
        <f t="shared" si="31"/>
        <v>567.67706239704103</v>
      </c>
      <c r="L148">
        <f t="shared" si="32"/>
        <v>-0.2646131431401848</v>
      </c>
      <c r="M148">
        <f t="shared" si="33"/>
        <v>-1.6378392171377421</v>
      </c>
    </row>
    <row r="149" spans="1:13" x14ac:dyDescent="0.25">
      <c r="A149">
        <v>73.063551999999959</v>
      </c>
      <c r="B149">
        <v>539</v>
      </c>
      <c r="C149">
        <f t="shared" si="25"/>
        <v>535.92147253855558</v>
      </c>
      <c r="D149">
        <f t="shared" si="26"/>
        <v>5.5841796467818439</v>
      </c>
      <c r="E149">
        <f t="shared" si="27"/>
        <v>-1.7334809971200009</v>
      </c>
      <c r="F149">
        <f t="shared" si="28"/>
        <v>24.860260265283603</v>
      </c>
      <c r="G149">
        <f t="shared" si="29"/>
        <v>23.422904009449869</v>
      </c>
      <c r="H149">
        <f t="shared" si="34"/>
        <v>538.43353655832448</v>
      </c>
      <c r="I149">
        <f t="shared" si="24"/>
        <v>-0.56646344167552343</v>
      </c>
      <c r="J149">
        <f t="shared" si="30"/>
        <v>23.467522659899998</v>
      </c>
      <c r="K149">
        <f t="shared" si="31"/>
        <v>566.83803637151789</v>
      </c>
      <c r="L149">
        <f t="shared" si="32"/>
        <v>4.4618650450129138E-2</v>
      </c>
      <c r="M149">
        <f t="shared" si="33"/>
        <v>0.61108209212565257</v>
      </c>
    </row>
    <row r="150" spans="1:13" x14ac:dyDescent="0.25">
      <c r="A150">
        <v>73.600783999999976</v>
      </c>
      <c r="B150">
        <v>536</v>
      </c>
      <c r="C150">
        <f t="shared" si="25"/>
        <v>534.99314075373786</v>
      </c>
      <c r="D150">
        <f t="shared" si="26"/>
        <v>1.8613932155939481</v>
      </c>
      <c r="E150">
        <f t="shared" si="27"/>
        <v>-1.7224999750400005</v>
      </c>
      <c r="F150">
        <f t="shared" si="28"/>
        <v>24.843528730739266</v>
      </c>
      <c r="G150">
        <f t="shared" si="29"/>
        <v>23.395412550929866</v>
      </c>
      <c r="H150">
        <f t="shared" si="34"/>
        <v>537.50328143166632</v>
      </c>
      <c r="I150">
        <f t="shared" si="24"/>
        <v>1.5032814316663234</v>
      </c>
      <c r="J150">
        <f t="shared" si="30"/>
        <v>23.10338693760005</v>
      </c>
      <c r="K150">
        <f t="shared" si="31"/>
        <v>565.39514346821295</v>
      </c>
      <c r="L150">
        <f t="shared" si="32"/>
        <v>-0.29202561332981603</v>
      </c>
      <c r="M150">
        <f t="shared" si="33"/>
        <v>-1.7953070449961395</v>
      </c>
    </row>
    <row r="151" spans="1:13" x14ac:dyDescent="0.25">
      <c r="A151">
        <v>74.138015999999993</v>
      </c>
      <c r="B151">
        <v>535</v>
      </c>
      <c r="C151">
        <f t="shared" si="25"/>
        <v>534.0707083253742</v>
      </c>
      <c r="D151">
        <f t="shared" si="26"/>
        <v>1.8613932155939481</v>
      </c>
      <c r="E151">
        <f t="shared" si="27"/>
        <v>-1.7115189529600003</v>
      </c>
      <c r="F151">
        <f t="shared" si="28"/>
        <v>24.837960346834375</v>
      </c>
      <c r="G151">
        <f t="shared" si="29"/>
        <v>23.286625965349874</v>
      </c>
      <c r="H151">
        <f t="shared" si="34"/>
        <v>536.57517699682114</v>
      </c>
      <c r="I151">
        <f t="shared" si="24"/>
        <v>1.575176996821142</v>
      </c>
      <c r="J151">
        <f t="shared" si="30"/>
        <v>22.979656287500063</v>
      </c>
      <c r="K151">
        <f t="shared" si="31"/>
        <v>564.26196544437494</v>
      </c>
      <c r="L151">
        <f t="shared" si="32"/>
        <v>-0.30696967784981055</v>
      </c>
      <c r="M151">
        <f t="shared" si="33"/>
        <v>-1.8821466746709525</v>
      </c>
    </row>
    <row r="152" spans="1:13" x14ac:dyDescent="0.25">
      <c r="A152">
        <v>74.675248000000011</v>
      </c>
      <c r="B152">
        <v>534</v>
      </c>
      <c r="C152">
        <f t="shared" si="25"/>
        <v>533.15417525346459</v>
      </c>
      <c r="D152">
        <f t="shared" si="26"/>
        <v>1.8613932155939481</v>
      </c>
      <c r="E152">
        <f t="shared" si="27"/>
        <v>-1.7005379308799999</v>
      </c>
      <c r="F152">
        <f t="shared" si="28"/>
        <v>24.832396365334475</v>
      </c>
      <c r="G152">
        <f t="shared" si="29"/>
        <v>23.177483158327959</v>
      </c>
      <c r="H152">
        <f t="shared" si="34"/>
        <v>535.65285434849432</v>
      </c>
      <c r="I152">
        <f t="shared" si="24"/>
        <v>1.6528543484943157</v>
      </c>
      <c r="J152">
        <f t="shared" si="30"/>
        <v>22.854736978400041</v>
      </c>
      <c r="K152">
        <f t="shared" si="31"/>
        <v>563.13396503299327</v>
      </c>
      <c r="L152">
        <f t="shared" si="32"/>
        <v>-0.32274617992791832</v>
      </c>
      <c r="M152">
        <f t="shared" si="33"/>
        <v>-1.975600528422234</v>
      </c>
    </row>
    <row r="153" spans="1:13" x14ac:dyDescent="0.25">
      <c r="A153">
        <v>75.212480000000028</v>
      </c>
      <c r="B153">
        <v>533</v>
      </c>
      <c r="C153">
        <f t="shared" si="25"/>
        <v>532.24354153800903</v>
      </c>
      <c r="D153">
        <f t="shared" si="26"/>
        <v>0</v>
      </c>
      <c r="E153">
        <f t="shared" si="27"/>
        <v>-1.6895569087999995</v>
      </c>
      <c r="F153">
        <f t="shared" si="28"/>
        <v>24.826836789399586</v>
      </c>
      <c r="G153">
        <f t="shared" si="29"/>
        <v>23.067981949373227</v>
      </c>
      <c r="H153">
        <f t="shared" si="34"/>
        <v>534.73630431378035</v>
      </c>
      <c r="I153">
        <f t="shared" si="24"/>
        <v>1.7363043137803515</v>
      </c>
      <c r="J153">
        <f t="shared" si="30"/>
        <v>22.728621437700014</v>
      </c>
      <c r="K153">
        <f t="shared" si="31"/>
        <v>562.01113467017888</v>
      </c>
      <c r="L153">
        <f t="shared" si="32"/>
        <v>-0.33936051167321324</v>
      </c>
      <c r="M153">
        <f t="shared" si="33"/>
        <v>-2.0756648254535648</v>
      </c>
    </row>
    <row r="154" spans="1:13" x14ac:dyDescent="0.25">
      <c r="A154">
        <v>75.749711999999931</v>
      </c>
      <c r="B154">
        <v>533</v>
      </c>
      <c r="C154">
        <f t="shared" si="25"/>
        <v>531.33880717900786</v>
      </c>
      <c r="D154">
        <f t="shared" si="26"/>
        <v>3.7227864311878962</v>
      </c>
      <c r="E154">
        <f t="shared" si="27"/>
        <v>-1.6785758867200016</v>
      </c>
      <c r="F154">
        <f t="shared" si="28"/>
        <v>24.826836789399586</v>
      </c>
      <c r="G154">
        <f t="shared" si="29"/>
        <v>22.918055055636945</v>
      </c>
      <c r="H154">
        <f t="shared" si="34"/>
        <v>533.82551788342334</v>
      </c>
      <c r="I154">
        <f t="shared" si="24"/>
        <v>0.82551788342334476</v>
      </c>
      <c r="J154">
        <f t="shared" si="30"/>
        <v>22.728621437700014</v>
      </c>
      <c r="K154">
        <f t="shared" si="31"/>
        <v>561.05330596480167</v>
      </c>
      <c r="L154">
        <f t="shared" si="32"/>
        <v>-0.18943361793693114</v>
      </c>
      <c r="M154">
        <f t="shared" si="33"/>
        <v>-1.0149515013602759</v>
      </c>
    </row>
    <row r="155" spans="1:13" x14ac:dyDescent="0.25">
      <c r="A155">
        <v>76.286943999999949</v>
      </c>
      <c r="B155">
        <v>531</v>
      </c>
      <c r="C155">
        <f t="shared" si="25"/>
        <v>530.43997217646051</v>
      </c>
      <c r="D155">
        <f t="shared" si="26"/>
        <v>1.8613932155939481</v>
      </c>
      <c r="E155">
        <f t="shared" si="27"/>
        <v>-1.6675948646400012</v>
      </c>
      <c r="F155">
        <f t="shared" si="28"/>
        <v>24.815730866864961</v>
      </c>
      <c r="G155">
        <f t="shared" si="29"/>
        <v>22.847895517133246</v>
      </c>
      <c r="H155">
        <f t="shared" si="34"/>
        <v>532.92226777079668</v>
      </c>
      <c r="I155">
        <f t="shared" si="24"/>
        <v>1.9222677707966795</v>
      </c>
      <c r="J155">
        <f t="shared" si="30"/>
        <v>22.472771371100038</v>
      </c>
      <c r="K155">
        <f t="shared" si="31"/>
        <v>559.78095361461249</v>
      </c>
      <c r="L155">
        <f t="shared" si="32"/>
        <v>-0.37512414603320821</v>
      </c>
      <c r="M155">
        <f t="shared" si="33"/>
        <v>-2.2973919168298877</v>
      </c>
    </row>
    <row r="156" spans="1:13" x14ac:dyDescent="0.25">
      <c r="A156">
        <v>76.824175999999966</v>
      </c>
      <c r="B156">
        <v>530</v>
      </c>
      <c r="C156">
        <f t="shared" si="25"/>
        <v>529.54703653036722</v>
      </c>
      <c r="D156">
        <f t="shared" si="26"/>
        <v>0</v>
      </c>
      <c r="E156">
        <f t="shared" si="27"/>
        <v>-1.6566138425600008</v>
      </c>
      <c r="F156">
        <f t="shared" si="28"/>
        <v>24.810184526585267</v>
      </c>
      <c r="G156">
        <f t="shared" si="29"/>
        <v>22.737305845783329</v>
      </c>
      <c r="H156">
        <f t="shared" si="34"/>
        <v>532.02297902456871</v>
      </c>
      <c r="I156">
        <f t="shared" si="24"/>
        <v>2.0229790245687127</v>
      </c>
      <c r="J156">
        <f t="shared" si="30"/>
        <v>22.343021700000037</v>
      </c>
      <c r="K156">
        <f t="shared" si="31"/>
        <v>558.6735875704311</v>
      </c>
      <c r="L156">
        <f t="shared" si="32"/>
        <v>-0.39428414578329196</v>
      </c>
      <c r="M156">
        <f t="shared" si="33"/>
        <v>-2.4172631703520047</v>
      </c>
    </row>
    <row r="157" spans="1:13" x14ac:dyDescent="0.25">
      <c r="A157">
        <v>77.361407999999983</v>
      </c>
      <c r="B157">
        <v>530</v>
      </c>
      <c r="C157">
        <f t="shared" si="25"/>
        <v>528.6600002407281</v>
      </c>
      <c r="D157">
        <f t="shared" si="26"/>
        <v>3.7227864311878962</v>
      </c>
      <c r="E157">
        <f t="shared" si="27"/>
        <v>-1.6456328204800004</v>
      </c>
      <c r="F157">
        <f t="shared" si="28"/>
        <v>24.810184526585267</v>
      </c>
      <c r="G157">
        <f t="shared" si="29"/>
        <v>22.586589456050383</v>
      </c>
      <c r="H157">
        <f t="shared" si="34"/>
        <v>531.12942786275164</v>
      </c>
      <c r="I157">
        <f t="shared" si="24"/>
        <v>1.1294278627516405</v>
      </c>
      <c r="J157">
        <f t="shared" si="30"/>
        <v>22.343021700000037</v>
      </c>
      <c r="K157">
        <f t="shared" si="31"/>
        <v>557.73534434487931</v>
      </c>
      <c r="L157">
        <f t="shared" si="32"/>
        <v>-0.24356775605034642</v>
      </c>
      <c r="M157">
        <f t="shared" si="33"/>
        <v>-1.372995618801987</v>
      </c>
    </row>
    <row r="158" spans="1:13" x14ac:dyDescent="0.25">
      <c r="A158">
        <v>77.89864</v>
      </c>
      <c r="B158">
        <v>528</v>
      </c>
      <c r="C158">
        <f t="shared" si="25"/>
        <v>527.77886330754291</v>
      </c>
      <c r="D158">
        <f t="shared" si="26"/>
        <v>13.029752509157635</v>
      </c>
      <c r="E158">
        <f t="shared" si="27"/>
        <v>-1.6346517984000002</v>
      </c>
      <c r="F158">
        <f t="shared" si="28"/>
        <v>24.799105103801271</v>
      </c>
      <c r="G158">
        <f t="shared" si="29"/>
        <v>22.515022339237895</v>
      </c>
      <c r="H158">
        <f t="shared" si="34"/>
        <v>530.24336399975141</v>
      </c>
      <c r="I158">
        <f t="shared" si="24"/>
        <v>2.2433639997514092</v>
      </c>
      <c r="J158">
        <f t="shared" si="30"/>
        <v>22.079835219199964</v>
      </c>
      <c r="K158">
        <f t="shared" si="31"/>
        <v>556.4742657173673</v>
      </c>
      <c r="L158">
        <f t="shared" si="32"/>
        <v>-0.4351871200379307</v>
      </c>
      <c r="M158">
        <f t="shared" si="33"/>
        <v>-2.6785511197893399</v>
      </c>
    </row>
    <row r="159" spans="1:13" x14ac:dyDescent="0.25">
      <c r="A159">
        <v>78.435872000000018</v>
      </c>
      <c r="B159">
        <v>521</v>
      </c>
      <c r="C159">
        <f t="shared" si="25"/>
        <v>526.90362573081188</v>
      </c>
      <c r="D159">
        <f t="shared" si="26"/>
        <v>-11.168359293566052</v>
      </c>
      <c r="E159">
        <f t="shared" si="27"/>
        <v>-1.6236707763199998</v>
      </c>
      <c r="F159">
        <f t="shared" si="28"/>
        <v>24.7604666625015</v>
      </c>
      <c r="G159">
        <f t="shared" si="29"/>
        <v>22.644056228378233</v>
      </c>
      <c r="H159">
        <f t="shared" si="34"/>
        <v>529.36126005757103</v>
      </c>
      <c r="I159">
        <f t="shared" si="24"/>
        <v>8.3612600575710303</v>
      </c>
      <c r="J159">
        <f t="shared" si="30"/>
        <v>21.119172458099968</v>
      </c>
      <c r="K159">
        <f t="shared" si="31"/>
        <v>554.34550776047786</v>
      </c>
      <c r="L159">
        <f t="shared" si="32"/>
        <v>-1.5248837702782652</v>
      </c>
      <c r="M159">
        <f t="shared" si="33"/>
        <v>-9.8861438278492955</v>
      </c>
    </row>
    <row r="160" spans="1:13" x14ac:dyDescent="0.25">
      <c r="A160">
        <v>78.973103999999921</v>
      </c>
      <c r="B160">
        <v>527</v>
      </c>
      <c r="C160">
        <f t="shared" si="25"/>
        <v>526.03428751053525</v>
      </c>
      <c r="D160">
        <f t="shared" si="26"/>
        <v>0</v>
      </c>
      <c r="E160">
        <f t="shared" si="27"/>
        <v>-1.6126897542400018</v>
      </c>
      <c r="F160">
        <f t="shared" si="28"/>
        <v>24.793572027617014</v>
      </c>
      <c r="G160">
        <f t="shared" si="29"/>
        <v>22.251808383718448</v>
      </c>
      <c r="H160">
        <f t="shared" si="34"/>
        <v>528.47426767123568</v>
      </c>
      <c r="I160">
        <f t="shared" si="24"/>
        <v>1.4742676712356797</v>
      </c>
      <c r="J160">
        <f t="shared" si="30"/>
        <v>21.946383264299982</v>
      </c>
      <c r="K160">
        <f t="shared" si="31"/>
        <v>554.46362866082791</v>
      </c>
      <c r="L160">
        <f t="shared" si="32"/>
        <v>-0.30542511941846584</v>
      </c>
      <c r="M160">
        <f t="shared" si="33"/>
        <v>-1.7796927906541455</v>
      </c>
    </row>
    <row r="161" spans="1:13" x14ac:dyDescent="0.25">
      <c r="A161">
        <v>79.510335999999938</v>
      </c>
      <c r="B161">
        <v>527</v>
      </c>
      <c r="C161">
        <f t="shared" si="25"/>
        <v>525.17084864671233</v>
      </c>
      <c r="D161">
        <f t="shared" si="26"/>
        <v>0</v>
      </c>
      <c r="E161">
        <f t="shared" si="27"/>
        <v>-1.6017087321600014</v>
      </c>
      <c r="F161">
        <f t="shared" si="28"/>
        <v>24.793572027617014</v>
      </c>
      <c r="G161">
        <f t="shared" si="29"/>
        <v>22.10029281878159</v>
      </c>
      <c r="H161">
        <f t="shared" si="34"/>
        <v>527.60533472954785</v>
      </c>
      <c r="I161">
        <f t="shared" si="24"/>
        <v>0.60533472954784884</v>
      </c>
      <c r="J161">
        <f t="shared" si="30"/>
        <v>21.946383264299982</v>
      </c>
      <c r="K161">
        <f t="shared" si="31"/>
        <v>553.55119714593513</v>
      </c>
      <c r="L161">
        <f t="shared" si="32"/>
        <v>-0.15390955448160781</v>
      </c>
      <c r="M161">
        <f t="shared" si="33"/>
        <v>-0.75924428402945665</v>
      </c>
    </row>
    <row r="162" spans="1:13" x14ac:dyDescent="0.25">
      <c r="A162">
        <v>80.047567999999956</v>
      </c>
      <c r="B162">
        <v>527</v>
      </c>
      <c r="C162">
        <f t="shared" si="25"/>
        <v>524.31330913934357</v>
      </c>
      <c r="D162">
        <f t="shared" si="26"/>
        <v>5.5841796467818439</v>
      </c>
      <c r="E162">
        <f t="shared" si="27"/>
        <v>-1.590727710080001</v>
      </c>
      <c r="F162">
        <f t="shared" si="28"/>
        <v>24.793572027617014</v>
      </c>
      <c r="G162">
        <f t="shared" si="29"/>
        <v>21.948777253844735</v>
      </c>
      <c r="H162">
        <f t="shared" si="34"/>
        <v>526.74380792644513</v>
      </c>
      <c r="I162">
        <f t="shared" si="24"/>
        <v>-0.25619207355487106</v>
      </c>
      <c r="J162">
        <f t="shared" si="30"/>
        <v>21.946383264299982</v>
      </c>
      <c r="K162">
        <f t="shared" si="31"/>
        <v>552.64499972470185</v>
      </c>
      <c r="L162">
        <f t="shared" si="32"/>
        <v>-2.3939895447533388E-3</v>
      </c>
      <c r="M162">
        <f t="shared" si="33"/>
        <v>0.25379808401011772</v>
      </c>
    </row>
    <row r="163" spans="1:13" x14ac:dyDescent="0.25">
      <c r="A163">
        <v>80.584799999999973</v>
      </c>
      <c r="B163">
        <v>524</v>
      </c>
      <c r="C163">
        <f t="shared" si="25"/>
        <v>523.46166898842887</v>
      </c>
      <c r="D163">
        <f t="shared" si="26"/>
        <v>1.8613932155939481</v>
      </c>
      <c r="E163">
        <f t="shared" si="27"/>
        <v>-1.5797466880000006</v>
      </c>
      <c r="F163">
        <f t="shared" si="28"/>
        <v>24.776999377815525</v>
      </c>
      <c r="G163">
        <f t="shared" si="29"/>
        <v>21.913649915846445</v>
      </c>
      <c r="H163">
        <f t="shared" si="34"/>
        <v>525.88965423104912</v>
      </c>
      <c r="I163">
        <f t="shared" si="24"/>
        <v>1.8896542310491213</v>
      </c>
      <c r="J163">
        <f t="shared" si="30"/>
        <v>21.53850167040008</v>
      </c>
      <c r="K163">
        <f t="shared" si="31"/>
        <v>551.2379459904688</v>
      </c>
      <c r="L163">
        <f t="shared" si="32"/>
        <v>-0.37514824544636483</v>
      </c>
      <c r="M163">
        <f t="shared" si="33"/>
        <v>-2.2648024764954862</v>
      </c>
    </row>
    <row r="164" spans="1:13" x14ac:dyDescent="0.25">
      <c r="A164">
        <v>81.12203199999999</v>
      </c>
      <c r="B164">
        <v>523</v>
      </c>
      <c r="C164">
        <f t="shared" si="25"/>
        <v>522.61592819396833</v>
      </c>
      <c r="D164">
        <f t="shared" si="26"/>
        <v>1.8613932155939481</v>
      </c>
      <c r="E164">
        <f t="shared" si="27"/>
        <v>-1.5687656659200002</v>
      </c>
      <c r="F164">
        <f t="shared" si="28"/>
        <v>24.771484031332207</v>
      </c>
      <c r="G164">
        <f t="shared" si="29"/>
        <v>21.800168975686123</v>
      </c>
      <c r="H164">
        <f t="shared" si="34"/>
        <v>525.03774986749465</v>
      </c>
      <c r="I164">
        <f t="shared" si="24"/>
        <v>2.0377498674946537</v>
      </c>
      <c r="J164">
        <f t="shared" si="30"/>
        <v>21.400007320700041</v>
      </c>
      <c r="K164">
        <f t="shared" si="31"/>
        <v>550.17291058250385</v>
      </c>
      <c r="L164">
        <f t="shared" si="32"/>
        <v>-0.40016165498608203</v>
      </c>
      <c r="M164">
        <f t="shared" si="33"/>
        <v>-2.4379115224807357</v>
      </c>
    </row>
    <row r="165" spans="1:13" x14ac:dyDescent="0.25">
      <c r="A165">
        <v>81.659264000000007</v>
      </c>
      <c r="B165">
        <v>522</v>
      </c>
      <c r="C165">
        <f t="shared" si="25"/>
        <v>521.77608675596173</v>
      </c>
      <c r="D165">
        <f t="shared" si="26"/>
        <v>1.8613932155939481</v>
      </c>
      <c r="E165">
        <f t="shared" si="27"/>
        <v>-1.55778464384</v>
      </c>
      <c r="F165">
        <f t="shared" si="28"/>
        <v>24.765973125174192</v>
      </c>
      <c r="G165">
        <f t="shared" si="29"/>
        <v>21.686303347588634</v>
      </c>
      <c r="H165">
        <f t="shared" si="34"/>
        <v>524.19151016193291</v>
      </c>
      <c r="I165">
        <f t="shared" si="24"/>
        <v>2.1915101619329107</v>
      </c>
      <c r="J165">
        <f t="shared" si="30"/>
        <v>21.26023344080005</v>
      </c>
      <c r="K165">
        <f t="shared" si="31"/>
        <v>549.11295770568836</v>
      </c>
      <c r="L165">
        <f t="shared" si="32"/>
        <v>-0.42606990678858381</v>
      </c>
      <c r="M165">
        <f t="shared" si="33"/>
        <v>-2.6175800687214945</v>
      </c>
    </row>
    <row r="166" spans="1:13" x14ac:dyDescent="0.25">
      <c r="A166">
        <v>82.196496000000025</v>
      </c>
      <c r="B166">
        <v>521</v>
      </c>
      <c r="C166">
        <f t="shared" si="25"/>
        <v>520.94214467440929</v>
      </c>
      <c r="D166">
        <f t="shared" si="26"/>
        <v>1.861393215594342</v>
      </c>
      <c r="E166">
        <f t="shared" si="27"/>
        <v>-1.5468036217599996</v>
      </c>
      <c r="F166">
        <f t="shared" si="28"/>
        <v>24.7604666625015</v>
      </c>
      <c r="G166">
        <f t="shared" si="29"/>
        <v>21.572050625175184</v>
      </c>
      <c r="H166">
        <f t="shared" si="34"/>
        <v>523.35092814703069</v>
      </c>
      <c r="I166">
        <f t="shared" si="24"/>
        <v>2.350928147030686</v>
      </c>
      <c r="J166">
        <f t="shared" si="30"/>
        <v>21.119172458099968</v>
      </c>
      <c r="K166">
        <f t="shared" si="31"/>
        <v>548.05807914863829</v>
      </c>
      <c r="L166">
        <f t="shared" si="32"/>
        <v>-0.452878167075216</v>
      </c>
      <c r="M166">
        <f t="shared" si="33"/>
        <v>-2.803806314105902</v>
      </c>
    </row>
    <row r="167" spans="1:13" x14ac:dyDescent="0.25">
      <c r="A167">
        <v>82.733727999999928</v>
      </c>
      <c r="B167">
        <v>520</v>
      </c>
      <c r="C167">
        <f t="shared" si="25"/>
        <v>520.11410194931113</v>
      </c>
      <c r="D167">
        <f t="shared" si="26"/>
        <v>0</v>
      </c>
      <c r="E167">
        <f t="shared" si="27"/>
        <v>-1.5358225996800017</v>
      </c>
      <c r="F167">
        <f t="shared" si="28"/>
        <v>24.754964646474164</v>
      </c>
      <c r="G167">
        <f t="shared" si="29"/>
        <v>21.457408382543225</v>
      </c>
      <c r="H167">
        <f t="shared" si="34"/>
        <v>522.51599702711087</v>
      </c>
      <c r="I167">
        <f t="shared" si="24"/>
        <v>2.5159970271108705</v>
      </c>
      <c r="J167">
        <f t="shared" si="30"/>
        <v>20.97681680000008</v>
      </c>
      <c r="K167">
        <f t="shared" si="31"/>
        <v>547.00826664133206</v>
      </c>
      <c r="L167">
        <f t="shared" si="32"/>
        <v>-0.48059158254314482</v>
      </c>
      <c r="M167">
        <f t="shared" si="33"/>
        <v>-2.9965886096540153</v>
      </c>
    </row>
    <row r="168" spans="1:13" x14ac:dyDescent="0.25">
      <c r="A168">
        <v>83.270959999999945</v>
      </c>
      <c r="B168">
        <v>520</v>
      </c>
      <c r="C168">
        <f t="shared" si="25"/>
        <v>519.29195858066691</v>
      </c>
      <c r="D168">
        <f t="shared" si="26"/>
        <v>0</v>
      </c>
      <c r="E168">
        <f t="shared" si="27"/>
        <v>-1.5248415776000013</v>
      </c>
      <c r="F168">
        <f t="shared" si="28"/>
        <v>24.754964646474164</v>
      </c>
      <c r="G168">
        <f t="shared" si="29"/>
        <v>21.303989442570998</v>
      </c>
      <c r="H168">
        <f t="shared" si="34"/>
        <v>521.68671017892029</v>
      </c>
      <c r="I168">
        <f t="shared" si="24"/>
        <v>1.6867101789202934</v>
      </c>
      <c r="J168">
        <f t="shared" si="30"/>
        <v>20.97681680000008</v>
      </c>
      <c r="K168">
        <f t="shared" si="31"/>
        <v>546.14146516444634</v>
      </c>
      <c r="L168">
        <f t="shared" si="32"/>
        <v>-0.32717264257091827</v>
      </c>
      <c r="M168">
        <f t="shared" si="33"/>
        <v>-2.0138828214912117</v>
      </c>
    </row>
    <row r="169" spans="1:13" x14ac:dyDescent="0.25">
      <c r="A169">
        <v>83.808191999999963</v>
      </c>
      <c r="B169">
        <v>520</v>
      </c>
      <c r="C169">
        <f t="shared" si="25"/>
        <v>518.47571456847663</v>
      </c>
      <c r="D169">
        <f t="shared" si="26"/>
        <v>3.7227864311878962</v>
      </c>
      <c r="E169">
        <f t="shared" si="27"/>
        <v>-1.5138605555200009</v>
      </c>
      <c r="F169">
        <f t="shared" si="28"/>
        <v>24.754964646474164</v>
      </c>
      <c r="G169">
        <f t="shared" si="29"/>
        <v>21.150570502598772</v>
      </c>
      <c r="H169">
        <f t="shared" si="34"/>
        <v>520.86472508984423</v>
      </c>
      <c r="I169">
        <f t="shared" si="24"/>
        <v>0.86472508984422802</v>
      </c>
      <c r="J169">
        <f t="shared" si="30"/>
        <v>20.97681680000008</v>
      </c>
      <c r="K169">
        <f t="shared" si="31"/>
        <v>545.28088349189386</v>
      </c>
      <c r="L169">
        <f t="shared" si="32"/>
        <v>-0.17375370259869172</v>
      </c>
      <c r="M169">
        <f t="shared" si="33"/>
        <v>-1.0384787924429197</v>
      </c>
    </row>
    <row r="170" spans="1:13" x14ac:dyDescent="0.25">
      <c r="A170">
        <v>84.34542399999998</v>
      </c>
      <c r="B170">
        <v>518</v>
      </c>
      <c r="C170">
        <f t="shared" si="25"/>
        <v>517.66536991274052</v>
      </c>
      <c r="D170">
        <f t="shared" si="26"/>
        <v>0</v>
      </c>
      <c r="E170">
        <f t="shared" si="27"/>
        <v>-1.5028795334400005</v>
      </c>
      <c r="F170">
        <f t="shared" si="28"/>
        <v>24.743973966995647</v>
      </c>
      <c r="G170">
        <f t="shared" si="29"/>
        <v>21.072972596109338</v>
      </c>
      <c r="H170">
        <f t="shared" si="34"/>
        <v>520.05000999625281</v>
      </c>
      <c r="I170">
        <f t="shared" si="24"/>
        <v>2.0500099962528111</v>
      </c>
      <c r="J170">
        <f t="shared" si="30"/>
        <v>20.688191167200046</v>
      </c>
      <c r="K170">
        <f t="shared" si="31"/>
        <v>544.07003088943452</v>
      </c>
      <c r="L170">
        <f t="shared" si="32"/>
        <v>-0.38478142890929234</v>
      </c>
      <c r="M170">
        <f t="shared" si="33"/>
        <v>-2.4347914251621035</v>
      </c>
    </row>
    <row r="171" spans="1:13" x14ac:dyDescent="0.25">
      <c r="A171">
        <v>84.882655999999997</v>
      </c>
      <c r="B171">
        <v>518</v>
      </c>
      <c r="C171">
        <f t="shared" si="25"/>
        <v>516.86092461345856</v>
      </c>
      <c r="D171">
        <f t="shared" si="26"/>
        <v>3.7227864311878962</v>
      </c>
      <c r="E171">
        <f t="shared" si="27"/>
        <v>-1.4918985113600001</v>
      </c>
      <c r="F171">
        <f t="shared" si="28"/>
        <v>24.743973966995647</v>
      </c>
      <c r="G171">
        <f t="shared" si="29"/>
        <v>20.918999658012659</v>
      </c>
      <c r="H171">
        <f t="shared" si="34"/>
        <v>519.23925768045808</v>
      </c>
      <c r="I171">
        <f t="shared" si="24"/>
        <v>1.2392576804580813</v>
      </c>
      <c r="J171">
        <f t="shared" si="30"/>
        <v>20.688191167200046</v>
      </c>
      <c r="K171">
        <f t="shared" si="31"/>
        <v>543.22247091902079</v>
      </c>
      <c r="L171">
        <f t="shared" si="32"/>
        <v>-0.23080849081261334</v>
      </c>
      <c r="M171">
        <f t="shared" si="33"/>
        <v>-1.4700661712706946</v>
      </c>
    </row>
    <row r="172" spans="1:13" x14ac:dyDescent="0.25">
      <c r="A172">
        <v>85.419888000000014</v>
      </c>
      <c r="B172">
        <v>516</v>
      </c>
      <c r="C172">
        <f t="shared" si="25"/>
        <v>516.06237867063055</v>
      </c>
      <c r="D172">
        <f t="shared" si="26"/>
        <v>0</v>
      </c>
      <c r="E172">
        <f t="shared" si="27"/>
        <v>-1.4809174892799999</v>
      </c>
      <c r="F172">
        <f t="shared" si="28"/>
        <v>24.733001112018851</v>
      </c>
      <c r="G172">
        <f t="shared" si="29"/>
        <v>20.840363436498812</v>
      </c>
      <c r="H172">
        <f t="shared" si="34"/>
        <v>518.43574733403955</v>
      </c>
      <c r="I172">
        <f t="shared" si="24"/>
        <v>2.4357473340395472</v>
      </c>
      <c r="J172">
        <f t="shared" si="30"/>
        <v>20.394295961599937</v>
      </c>
      <c r="K172">
        <f t="shared" si="31"/>
        <v>542.0187544292387</v>
      </c>
      <c r="L172">
        <f t="shared" si="32"/>
        <v>-0.4460674748988751</v>
      </c>
      <c r="M172">
        <f t="shared" si="33"/>
        <v>-2.8818148089384223</v>
      </c>
    </row>
    <row r="173" spans="1:13" x14ac:dyDescent="0.25">
      <c r="A173">
        <v>85.957119999999918</v>
      </c>
      <c r="B173">
        <v>516</v>
      </c>
      <c r="C173">
        <f t="shared" si="25"/>
        <v>515.26973208425693</v>
      </c>
      <c r="D173">
        <f t="shared" si="26"/>
        <v>0</v>
      </c>
      <c r="E173">
        <f t="shared" si="27"/>
        <v>-1.4699364672000017</v>
      </c>
      <c r="F173">
        <f t="shared" si="28"/>
        <v>24.733001112018851</v>
      </c>
      <c r="G173">
        <f t="shared" si="29"/>
        <v>20.685831875687388</v>
      </c>
      <c r="H173">
        <f t="shared" si="34"/>
        <v>517.63620428434615</v>
      </c>
      <c r="I173">
        <f t="shared" ref="I173:I202" si="35">H173-B173</f>
        <v>1.6362042843461495</v>
      </c>
      <c r="J173">
        <f t="shared" si="30"/>
        <v>20.394295961599937</v>
      </c>
      <c r="K173">
        <f t="shared" si="31"/>
        <v>541.18421045154912</v>
      </c>
      <c r="L173">
        <f t="shared" si="32"/>
        <v>-0.29153591408745072</v>
      </c>
      <c r="M173">
        <f t="shared" si="33"/>
        <v>-1.9277401984336002</v>
      </c>
    </row>
    <row r="174" spans="1:13" x14ac:dyDescent="0.25">
      <c r="A174">
        <v>86.494351999999935</v>
      </c>
      <c r="B174">
        <v>516</v>
      </c>
      <c r="C174">
        <f t="shared" si="25"/>
        <v>514.48298485433713</v>
      </c>
      <c r="D174">
        <f t="shared" si="26"/>
        <v>3.7227864311878962</v>
      </c>
      <c r="E174">
        <f t="shared" si="27"/>
        <v>-1.4589554451200015</v>
      </c>
      <c r="F174">
        <f t="shared" si="28"/>
        <v>24.733001112018851</v>
      </c>
      <c r="G174">
        <f t="shared" si="29"/>
        <v>20.531300314875931</v>
      </c>
      <c r="H174">
        <f t="shared" si="34"/>
        <v>516.84387579684198</v>
      </c>
      <c r="I174">
        <f t="shared" si="35"/>
        <v>0.84387579684198499</v>
      </c>
      <c r="J174">
        <f t="shared" si="30"/>
        <v>20.394295961599937</v>
      </c>
      <c r="K174">
        <f t="shared" si="31"/>
        <v>540.35587765610069</v>
      </c>
      <c r="L174">
        <f t="shared" si="32"/>
        <v>-0.13700435327599436</v>
      </c>
      <c r="M174">
        <f t="shared" si="33"/>
        <v>-0.98088015011797935</v>
      </c>
    </row>
    <row r="175" spans="1:13" x14ac:dyDescent="0.25">
      <c r="A175">
        <v>87.031583999999953</v>
      </c>
      <c r="B175">
        <v>514</v>
      </c>
      <c r="C175">
        <f t="shared" si="25"/>
        <v>513.7021369808715</v>
      </c>
      <c r="D175">
        <f t="shared" si="26"/>
        <v>1.8613932155939481</v>
      </c>
      <c r="E175">
        <f t="shared" si="27"/>
        <v>-1.4479744230400011</v>
      </c>
      <c r="F175">
        <f t="shared" si="28"/>
        <v>24.722046106823989</v>
      </c>
      <c r="G175">
        <f t="shared" si="29"/>
        <v>20.451046911270698</v>
      </c>
      <c r="H175">
        <f t="shared" si="34"/>
        <v>516.0587311417205</v>
      </c>
      <c r="I175">
        <f t="shared" si="35"/>
        <v>2.0587311417205001</v>
      </c>
      <c r="J175">
        <f t="shared" si="30"/>
        <v>20.0950706024</v>
      </c>
      <c r="K175">
        <f t="shared" si="31"/>
        <v>539.16603295377661</v>
      </c>
      <c r="L175">
        <f t="shared" si="32"/>
        <v>-0.35597630887069798</v>
      </c>
      <c r="M175">
        <f t="shared" si="33"/>
        <v>-2.4147074505911981</v>
      </c>
    </row>
    <row r="176" spans="1:13" x14ac:dyDescent="0.25">
      <c r="A176">
        <v>87.56881599999997</v>
      </c>
      <c r="B176">
        <v>513</v>
      </c>
      <c r="C176">
        <f t="shared" si="25"/>
        <v>512.92718846385981</v>
      </c>
      <c r="D176">
        <f t="shared" si="26"/>
        <v>1.8613932155939481</v>
      </c>
      <c r="E176">
        <f t="shared" si="27"/>
        <v>-1.4369934009600007</v>
      </c>
      <c r="F176">
        <f t="shared" si="28"/>
        <v>24.716575305794841</v>
      </c>
      <c r="G176">
        <f t="shared" si="29"/>
        <v>20.33304156832342</v>
      </c>
      <c r="H176">
        <f t="shared" si="34"/>
        <v>515.27755792963194</v>
      </c>
      <c r="I176">
        <f t="shared" si="35"/>
        <v>2.2775579296319393</v>
      </c>
      <c r="J176">
        <f t="shared" si="30"/>
        <v>19.943440183699948</v>
      </c>
      <c r="K176">
        <f t="shared" si="31"/>
        <v>538.16445342197449</v>
      </c>
      <c r="L176">
        <f t="shared" si="32"/>
        <v>-0.3896013846234716</v>
      </c>
      <c r="M176">
        <f t="shared" si="33"/>
        <v>-2.6671593142554109</v>
      </c>
    </row>
    <row r="177" spans="1:13" x14ac:dyDescent="0.25">
      <c r="A177">
        <v>88.106047999999987</v>
      </c>
      <c r="B177">
        <v>512</v>
      </c>
      <c r="C177">
        <f t="shared" si="25"/>
        <v>512.15813930330228</v>
      </c>
      <c r="D177">
        <f t="shared" si="26"/>
        <v>0</v>
      </c>
      <c r="E177">
        <f t="shared" si="27"/>
        <v>-1.4260123788800003</v>
      </c>
      <c r="F177">
        <f t="shared" si="28"/>
        <v>24.711108976691254</v>
      </c>
      <c r="G177">
        <f t="shared" si="29"/>
        <v>20.21462418658037</v>
      </c>
      <c r="H177">
        <f t="shared" si="34"/>
        <v>514.50195607429623</v>
      </c>
      <c r="I177">
        <f t="shared" si="35"/>
        <v>2.5019560742962312</v>
      </c>
      <c r="J177">
        <f t="shared" si="30"/>
        <v>19.790454508800025</v>
      </c>
      <c r="K177">
        <f t="shared" si="31"/>
        <v>537.16786821951973</v>
      </c>
      <c r="L177">
        <f t="shared" si="32"/>
        <v>-0.42416967778034476</v>
      </c>
      <c r="M177">
        <f t="shared" si="33"/>
        <v>-2.926125752076576</v>
      </c>
    </row>
    <row r="178" spans="1:13" x14ac:dyDescent="0.25">
      <c r="A178">
        <v>88.643280000000004</v>
      </c>
      <c r="B178">
        <v>512</v>
      </c>
      <c r="C178">
        <f t="shared" si="25"/>
        <v>511.39498949919891</v>
      </c>
      <c r="D178">
        <f t="shared" si="26"/>
        <v>1.8613932155939481</v>
      </c>
      <c r="E178">
        <f t="shared" si="27"/>
        <v>-1.4150313567999999</v>
      </c>
      <c r="F178">
        <f t="shared" si="28"/>
        <v>24.711108976691254</v>
      </c>
      <c r="G178">
        <f t="shared" si="29"/>
        <v>20.058961278025475</v>
      </c>
      <c r="H178">
        <f t="shared" si="34"/>
        <v>513.73192076598355</v>
      </c>
      <c r="I178">
        <f t="shared" si="35"/>
        <v>1.7319207659835456</v>
      </c>
      <c r="J178">
        <f t="shared" si="30"/>
        <v>19.790454508800025</v>
      </c>
      <c r="K178">
        <f t="shared" si="31"/>
        <v>536.36553982394219</v>
      </c>
      <c r="L178">
        <f t="shared" si="32"/>
        <v>-0.26850676922544991</v>
      </c>
      <c r="M178">
        <f t="shared" si="33"/>
        <v>-2.0004275352089955</v>
      </c>
    </row>
    <row r="179" spans="1:13" x14ac:dyDescent="0.25">
      <c r="A179">
        <v>89.180512000000022</v>
      </c>
      <c r="B179">
        <v>511</v>
      </c>
      <c r="C179">
        <f t="shared" si="25"/>
        <v>510.63773905154954</v>
      </c>
      <c r="D179">
        <f t="shared" si="26"/>
        <v>0</v>
      </c>
      <c r="E179">
        <f t="shared" si="27"/>
        <v>-1.4040503347199997</v>
      </c>
      <c r="F179">
        <f t="shared" si="28"/>
        <v>24.705647122673255</v>
      </c>
      <c r="G179">
        <f t="shared" si="29"/>
        <v>19.939843414572803</v>
      </c>
      <c r="H179">
        <f t="shared" si="34"/>
        <v>512.96901713623788</v>
      </c>
      <c r="I179">
        <f t="shared" si="35"/>
        <v>1.9690171362378805</v>
      </c>
      <c r="J179">
        <f t="shared" si="30"/>
        <v>19.636106005100032</v>
      </c>
      <c r="K179">
        <f t="shared" si="31"/>
        <v>535.38043688879509</v>
      </c>
      <c r="L179">
        <f t="shared" si="32"/>
        <v>-0.30373740947277028</v>
      </c>
      <c r="M179">
        <f t="shared" si="33"/>
        <v>-2.2727545457106508</v>
      </c>
    </row>
    <row r="180" spans="1:13" x14ac:dyDescent="0.25">
      <c r="A180">
        <v>89.717743999999925</v>
      </c>
      <c r="B180">
        <v>511</v>
      </c>
      <c r="C180">
        <f t="shared" si="25"/>
        <v>509.88638796035434</v>
      </c>
      <c r="D180">
        <f t="shared" si="26"/>
        <v>3.7227864311878962</v>
      </c>
      <c r="E180">
        <f t="shared" si="27"/>
        <v>-1.3930693126400016</v>
      </c>
      <c r="F180">
        <f t="shared" si="28"/>
        <v>24.705647122673255</v>
      </c>
      <c r="G180">
        <f t="shared" si="29"/>
        <v>19.783894688667047</v>
      </c>
      <c r="H180">
        <f t="shared" si="34"/>
        <v>512.21166033566169</v>
      </c>
      <c r="I180">
        <f t="shared" si="35"/>
        <v>1.2116603356616906</v>
      </c>
      <c r="J180">
        <f t="shared" si="30"/>
        <v>19.636106005100032</v>
      </c>
      <c r="K180">
        <f t="shared" si="31"/>
        <v>534.59080530264612</v>
      </c>
      <c r="L180">
        <f t="shared" si="32"/>
        <v>-0.1477886835670148</v>
      </c>
      <c r="M180">
        <f t="shared" si="33"/>
        <v>-1.3594490192287054</v>
      </c>
    </row>
    <row r="181" spans="1:13" x14ac:dyDescent="0.25">
      <c r="A181">
        <v>90.254975999999942</v>
      </c>
      <c r="B181">
        <v>509</v>
      </c>
      <c r="C181">
        <f t="shared" si="25"/>
        <v>509.14093622561319</v>
      </c>
      <c r="D181">
        <f t="shared" si="26"/>
        <v>3.7227864311878962</v>
      </c>
      <c r="E181">
        <f t="shared" si="27"/>
        <v>-1.3820882905600014</v>
      </c>
      <c r="F181">
        <f t="shared" si="28"/>
        <v>24.694736852534124</v>
      </c>
      <c r="G181">
        <f t="shared" si="29"/>
        <v>19.700349455079987</v>
      </c>
      <c r="H181">
        <f t="shared" si="34"/>
        <v>511.46139306197898</v>
      </c>
      <c r="I181">
        <f t="shared" si="35"/>
        <v>2.4613930619789812</v>
      </c>
      <c r="J181">
        <f t="shared" si="30"/>
        <v>19.323290220900077</v>
      </c>
      <c r="K181">
        <f t="shared" si="31"/>
        <v>533.42514560205393</v>
      </c>
      <c r="L181">
        <f t="shared" si="32"/>
        <v>-0.37705923417991016</v>
      </c>
      <c r="M181">
        <f t="shared" si="33"/>
        <v>-2.8384522961588914</v>
      </c>
    </row>
    <row r="182" spans="1:13" x14ac:dyDescent="0.25">
      <c r="A182">
        <v>90.79220799999996</v>
      </c>
      <c r="B182">
        <v>507</v>
      </c>
      <c r="C182">
        <f t="shared" si="25"/>
        <v>508.40138384732609</v>
      </c>
      <c r="D182">
        <f t="shared" si="26"/>
        <v>-1.8613932155939481</v>
      </c>
      <c r="E182">
        <f t="shared" si="27"/>
        <v>-1.371107268480001</v>
      </c>
      <c r="F182">
        <f t="shared" si="28"/>
        <v>24.68384452065764</v>
      </c>
      <c r="G182">
        <f t="shared" si="29"/>
        <v>19.616264035797169</v>
      </c>
      <c r="H182">
        <f t="shared" si="34"/>
        <v>510.7151149942863</v>
      </c>
      <c r="I182">
        <f t="shared" si="35"/>
        <v>3.7151149942862958</v>
      </c>
      <c r="J182">
        <f t="shared" si="30"/>
        <v>19.00493225029993</v>
      </c>
      <c r="K182">
        <f t="shared" si="31"/>
        <v>532.25954137983899</v>
      </c>
      <c r="L182">
        <f t="shared" si="32"/>
        <v>-0.61133178549723866</v>
      </c>
      <c r="M182">
        <f t="shared" si="33"/>
        <v>-4.3264467797835344</v>
      </c>
    </row>
    <row r="183" spans="1:13" x14ac:dyDescent="0.25">
      <c r="A183">
        <v>91.329439999999977</v>
      </c>
      <c r="B183">
        <v>508</v>
      </c>
      <c r="C183">
        <f t="shared" si="25"/>
        <v>507.66773082549309</v>
      </c>
      <c r="D183">
        <f t="shared" si="26"/>
        <v>5.5841796467818439</v>
      </c>
      <c r="E183">
        <f t="shared" si="27"/>
        <v>-1.3601262464000006</v>
      </c>
      <c r="F183">
        <f t="shared" si="28"/>
        <v>24.689288442733037</v>
      </c>
      <c r="G183">
        <f t="shared" si="29"/>
        <v>19.423154533526379</v>
      </c>
      <c r="H183">
        <f t="shared" si="34"/>
        <v>509.9728347761021</v>
      </c>
      <c r="I183">
        <f t="shared" si="35"/>
        <v>1.9728347761021041</v>
      </c>
      <c r="J183">
        <f t="shared" si="30"/>
        <v>19.16480779520009</v>
      </c>
      <c r="K183">
        <f t="shared" si="31"/>
        <v>531.68478004706628</v>
      </c>
      <c r="L183">
        <f t="shared" si="32"/>
        <v>-0.25834673832628852</v>
      </c>
      <c r="M183">
        <f t="shared" si="33"/>
        <v>-2.2311815144283926</v>
      </c>
    </row>
    <row r="184" spans="1:13" x14ac:dyDescent="0.25">
      <c r="A184">
        <v>91.866671999999994</v>
      </c>
      <c r="B184">
        <v>505</v>
      </c>
      <c r="C184">
        <f t="shared" si="25"/>
        <v>506.93997716011415</v>
      </c>
      <c r="D184">
        <f t="shared" si="26"/>
        <v>-1.8613932155939481</v>
      </c>
      <c r="E184">
        <f t="shared" si="27"/>
        <v>-1.3491452243200002</v>
      </c>
      <c r="F184">
        <f t="shared" si="28"/>
        <v>24.672970152324027</v>
      </c>
      <c r="G184">
        <f t="shared" si="29"/>
        <v>19.373942113787713</v>
      </c>
      <c r="H184">
        <f t="shared" si="34"/>
        <v>509.23914684250173</v>
      </c>
      <c r="I184">
        <f t="shared" si="35"/>
        <v>4.2391468425017251</v>
      </c>
      <c r="J184">
        <f t="shared" si="30"/>
        <v>18.680971512500093</v>
      </c>
      <c r="K184">
        <f t="shared" si="31"/>
        <v>530.33085207474596</v>
      </c>
      <c r="L184">
        <f t="shared" si="32"/>
        <v>-0.69297060128761956</v>
      </c>
      <c r="M184">
        <f t="shared" si="33"/>
        <v>-4.9321174437893447</v>
      </c>
    </row>
    <row r="185" spans="1:13" x14ac:dyDescent="0.25">
      <c r="A185">
        <v>92.403904000000011</v>
      </c>
      <c r="B185">
        <v>506</v>
      </c>
      <c r="C185">
        <f t="shared" si="25"/>
        <v>506.21812285118926</v>
      </c>
      <c r="D185">
        <f t="shared" si="26"/>
        <v>0</v>
      </c>
      <c r="E185">
        <f t="shared" si="27"/>
        <v>-1.33816420224</v>
      </c>
      <c r="F185">
        <f t="shared" si="28"/>
        <v>24.678405089467962</v>
      </c>
      <c r="G185">
        <f t="shared" si="29"/>
        <v>19.180526379976122</v>
      </c>
      <c r="H185">
        <f t="shared" si="34"/>
        <v>508.50794170840487</v>
      </c>
      <c r="I185">
        <f t="shared" si="35"/>
        <v>2.5079417084048714</v>
      </c>
      <c r="J185">
        <f t="shared" si="30"/>
        <v>18.843656013600054</v>
      </c>
      <c r="K185">
        <f t="shared" si="31"/>
        <v>529.77217013503662</v>
      </c>
      <c r="L185">
        <f t="shared" si="32"/>
        <v>-0.33687036637606838</v>
      </c>
      <c r="M185">
        <f t="shared" si="33"/>
        <v>-2.8448120747809398</v>
      </c>
    </row>
    <row r="186" spans="1:13" x14ac:dyDescent="0.25">
      <c r="A186">
        <v>92.941136000000029</v>
      </c>
      <c r="B186">
        <v>506</v>
      </c>
      <c r="C186">
        <f t="shared" si="25"/>
        <v>505.50216789871843</v>
      </c>
      <c r="D186">
        <f t="shared" si="26"/>
        <v>5.584179646783026</v>
      </c>
      <c r="E186">
        <f t="shared" si="27"/>
        <v>-1.3271831801599996</v>
      </c>
      <c r="F186">
        <f t="shared" si="28"/>
        <v>24.678405089467962</v>
      </c>
      <c r="G186">
        <f t="shared" si="29"/>
        <v>19.023130312040674</v>
      </c>
      <c r="H186">
        <f t="shared" si="34"/>
        <v>507.78528869744156</v>
      </c>
      <c r="I186">
        <f t="shared" si="35"/>
        <v>1.7852886974415583</v>
      </c>
      <c r="J186">
        <f t="shared" si="30"/>
        <v>18.843656013600054</v>
      </c>
      <c r="K186">
        <f t="shared" si="31"/>
        <v>529.02117153810855</v>
      </c>
      <c r="L186">
        <f t="shared" si="32"/>
        <v>-0.17947429844062057</v>
      </c>
      <c r="M186">
        <f t="shared" si="33"/>
        <v>-1.9647629958821788</v>
      </c>
    </row>
    <row r="187" spans="1:13" x14ac:dyDescent="0.25">
      <c r="A187">
        <v>93.478367999999932</v>
      </c>
      <c r="B187">
        <v>503</v>
      </c>
      <c r="C187">
        <f t="shared" si="25"/>
        <v>504.79211230270192</v>
      </c>
      <c r="D187">
        <f t="shared" si="26"/>
        <v>-1.8613932155939481</v>
      </c>
      <c r="E187">
        <f t="shared" si="27"/>
        <v>-1.3162021580800014</v>
      </c>
      <c r="F187">
        <f t="shared" si="28"/>
        <v>24.662113772813484</v>
      </c>
      <c r="G187">
        <f t="shared" si="29"/>
        <v>18.971606156835104</v>
      </c>
      <c r="H187">
        <f t="shared" si="34"/>
        <v>507.0696370193366</v>
      </c>
      <c r="I187">
        <f t="shared" si="35"/>
        <v>4.0696370193365965</v>
      </c>
      <c r="J187">
        <f t="shared" si="30"/>
        <v>18.351347426700073</v>
      </c>
      <c r="K187">
        <f t="shared" si="31"/>
        <v>527.67792047213266</v>
      </c>
      <c r="L187">
        <f t="shared" si="32"/>
        <v>-0.6202587301350313</v>
      </c>
      <c r="M187">
        <f t="shared" si="33"/>
        <v>-4.6898957494716278</v>
      </c>
    </row>
    <row r="188" spans="1:13" x14ac:dyDescent="0.25">
      <c r="A188">
        <v>94.015599999999949</v>
      </c>
      <c r="B188">
        <v>504</v>
      </c>
      <c r="C188">
        <f t="shared" si="25"/>
        <v>504.0879560631393</v>
      </c>
      <c r="D188">
        <f t="shared" si="26"/>
        <v>3.7227864311878962</v>
      </c>
      <c r="E188">
        <f t="shared" si="27"/>
        <v>-1.3052211360000012</v>
      </c>
      <c r="F188">
        <f t="shared" si="28"/>
        <v>24.66753971238586</v>
      </c>
      <c r="G188">
        <f t="shared" si="29"/>
        <v>18.778181047497426</v>
      </c>
      <c r="H188">
        <f t="shared" si="34"/>
        <v>506.35651088309584</v>
      </c>
      <c r="I188">
        <f t="shared" si="35"/>
        <v>2.3565108830958366</v>
      </c>
      <c r="J188">
        <f t="shared" si="30"/>
        <v>18.516871174399938</v>
      </c>
      <c r="K188">
        <f t="shared" si="31"/>
        <v>527.14122470397433</v>
      </c>
      <c r="L188">
        <f t="shared" si="32"/>
        <v>-0.26130987309748832</v>
      </c>
      <c r="M188">
        <f t="shared" si="33"/>
        <v>-2.6178207561933249</v>
      </c>
    </row>
    <row r="189" spans="1:13" x14ac:dyDescent="0.25">
      <c r="A189">
        <v>94.552831999999967</v>
      </c>
      <c r="B189">
        <v>502</v>
      </c>
      <c r="C189">
        <f t="shared" si="25"/>
        <v>503.38969918003079</v>
      </c>
      <c r="D189">
        <f t="shared" si="26"/>
        <v>0</v>
      </c>
      <c r="E189">
        <f t="shared" si="27"/>
        <v>-1.2942401139200008</v>
      </c>
      <c r="F189">
        <f t="shared" si="28"/>
        <v>24.656692336766927</v>
      </c>
      <c r="G189">
        <f t="shared" si="29"/>
        <v>18.690047056002946</v>
      </c>
      <c r="H189">
        <f t="shared" si="34"/>
        <v>505.65185463304817</v>
      </c>
      <c r="I189">
        <f t="shared" si="35"/>
        <v>3.651854633048174</v>
      </c>
      <c r="J189">
        <f t="shared" si="30"/>
        <v>18.184392696799989</v>
      </c>
      <c r="K189">
        <f t="shared" si="31"/>
        <v>526.00598552351835</v>
      </c>
      <c r="L189">
        <f t="shared" si="32"/>
        <v>-0.50565435920295698</v>
      </c>
      <c r="M189">
        <f t="shared" si="33"/>
        <v>-4.157508992251131</v>
      </c>
    </row>
    <row r="190" spans="1:13" x14ac:dyDescent="0.25">
      <c r="A190">
        <v>95.090063999999984</v>
      </c>
      <c r="B190">
        <v>502</v>
      </c>
      <c r="C190">
        <f t="shared" si="25"/>
        <v>502.69734165337633</v>
      </c>
      <c r="D190">
        <f t="shared" si="26"/>
        <v>0</v>
      </c>
      <c r="E190">
        <f t="shared" si="27"/>
        <v>-1.2832590918400004</v>
      </c>
      <c r="F190">
        <f t="shared" si="28"/>
        <v>24.656692336766927</v>
      </c>
      <c r="G190">
        <f t="shared" si="29"/>
        <v>18.531470747641897</v>
      </c>
      <c r="H190">
        <f t="shared" si="34"/>
        <v>504.95122423982804</v>
      </c>
      <c r="I190">
        <f t="shared" si="35"/>
        <v>2.9512242398280364</v>
      </c>
      <c r="J190">
        <f t="shared" si="30"/>
        <v>18.184392696799989</v>
      </c>
      <c r="K190">
        <f t="shared" si="31"/>
        <v>525.28089619661455</v>
      </c>
      <c r="L190">
        <f t="shared" si="32"/>
        <v>-0.34707805084190824</v>
      </c>
      <c r="M190">
        <f t="shared" si="33"/>
        <v>-3.2983022906699446</v>
      </c>
    </row>
    <row r="191" spans="1:13" x14ac:dyDescent="0.25">
      <c r="A191">
        <v>95.627296000000001</v>
      </c>
      <c r="B191">
        <v>502</v>
      </c>
      <c r="C191">
        <f t="shared" si="25"/>
        <v>502.01088348317592</v>
      </c>
      <c r="D191">
        <f t="shared" si="26"/>
        <v>1.8613932155939481</v>
      </c>
      <c r="E191">
        <f t="shared" si="27"/>
        <v>-1.27227806976</v>
      </c>
      <c r="F191">
        <f t="shared" si="28"/>
        <v>24.656692336766927</v>
      </c>
      <c r="G191">
        <f t="shared" si="29"/>
        <v>18.372894439280852</v>
      </c>
      <c r="H191">
        <f t="shared" si="34"/>
        <v>504.25755098856331</v>
      </c>
      <c r="I191">
        <f t="shared" si="35"/>
        <v>2.2575509885633096</v>
      </c>
      <c r="J191">
        <f t="shared" si="30"/>
        <v>18.184392696799989</v>
      </c>
      <c r="K191">
        <f t="shared" si="31"/>
        <v>524.5619851233381</v>
      </c>
      <c r="L191">
        <f t="shared" si="32"/>
        <v>-0.18850174248086304</v>
      </c>
      <c r="M191">
        <f t="shared" si="33"/>
        <v>-2.4460527310441726</v>
      </c>
    </row>
    <row r="192" spans="1:13" x14ac:dyDescent="0.25">
      <c r="A192">
        <v>96.164528000000018</v>
      </c>
      <c r="B192">
        <v>501</v>
      </c>
      <c r="C192">
        <f t="shared" si="25"/>
        <v>501.33032466942961</v>
      </c>
      <c r="D192">
        <f t="shared" si="26"/>
        <v>5.584179646783026</v>
      </c>
      <c r="E192">
        <f t="shared" si="27"/>
        <v>-1.2612970476799998</v>
      </c>
      <c r="F192">
        <f t="shared" si="28"/>
        <v>24.651275407406217</v>
      </c>
      <c r="G192">
        <f t="shared" si="29"/>
        <v>18.248573520587396</v>
      </c>
      <c r="H192">
        <f t="shared" si="34"/>
        <v>503.57080757987774</v>
      </c>
      <c r="I192">
        <f t="shared" si="35"/>
        <v>2.5708075798777372</v>
      </c>
      <c r="J192">
        <f t="shared" si="30"/>
        <v>18.015999412099973</v>
      </c>
      <c r="K192">
        <f t="shared" si="31"/>
        <v>523.64562237978237</v>
      </c>
      <c r="L192">
        <f t="shared" si="32"/>
        <v>-0.2325741084874231</v>
      </c>
      <c r="M192">
        <f t="shared" si="33"/>
        <v>-2.8033816883651603</v>
      </c>
    </row>
    <row r="193" spans="1:13" x14ac:dyDescent="0.25">
      <c r="A193">
        <v>96.701759999999922</v>
      </c>
      <c r="B193">
        <v>498</v>
      </c>
      <c r="C193">
        <f t="shared" si="25"/>
        <v>500.65566521213759</v>
      </c>
      <c r="D193">
        <f t="shared" si="26"/>
        <v>0</v>
      </c>
      <c r="E193">
        <f t="shared" si="27"/>
        <v>-1.2503160256000017</v>
      </c>
      <c r="F193">
        <f t="shared" si="28"/>
        <v>24.635051691039433</v>
      </c>
      <c r="G193">
        <f t="shared" si="29"/>
        <v>18.192451937319593</v>
      </c>
      <c r="H193">
        <f t="shared" si="34"/>
        <v>502.88953877481708</v>
      </c>
      <c r="I193">
        <f t="shared" si="35"/>
        <v>4.8895387748170833</v>
      </c>
      <c r="J193">
        <f t="shared" si="30"/>
        <v>17.502112503199953</v>
      </c>
      <c r="K193">
        <f t="shared" si="31"/>
        <v>522.31799463475841</v>
      </c>
      <c r="L193">
        <f t="shared" si="32"/>
        <v>-0.69033943411963961</v>
      </c>
      <c r="M193">
        <f t="shared" si="33"/>
        <v>-5.5798782089367229</v>
      </c>
    </row>
    <row r="194" spans="1:13" x14ac:dyDescent="0.25">
      <c r="A194">
        <v>97.238991999999939</v>
      </c>
      <c r="B194">
        <v>498</v>
      </c>
      <c r="C194">
        <f t="shared" si="25"/>
        <v>499.98690511129951</v>
      </c>
      <c r="D194">
        <f t="shared" si="26"/>
        <v>0</v>
      </c>
      <c r="E194">
        <f t="shared" si="27"/>
        <v>-1.2393350035200013</v>
      </c>
      <c r="F194">
        <f t="shared" si="28"/>
        <v>24.635051691039433</v>
      </c>
      <c r="G194">
        <f t="shared" si="29"/>
        <v>18.032674959081483</v>
      </c>
      <c r="H194">
        <f t="shared" si="34"/>
        <v>502.21088533611101</v>
      </c>
      <c r="I194">
        <f t="shared" si="35"/>
        <v>4.210885336111005</v>
      </c>
      <c r="J194">
        <f t="shared" si="30"/>
        <v>17.502112503199953</v>
      </c>
      <c r="K194">
        <f t="shared" si="31"/>
        <v>521.61877783452917</v>
      </c>
      <c r="L194">
        <f t="shared" si="32"/>
        <v>-0.53056245588152962</v>
      </c>
      <c r="M194">
        <f t="shared" si="33"/>
        <v>-4.7414477919925346</v>
      </c>
    </row>
    <row r="195" spans="1:13" x14ac:dyDescent="0.25">
      <c r="A195">
        <v>97.776223999999957</v>
      </c>
      <c r="B195">
        <v>498</v>
      </c>
      <c r="C195">
        <f t="shared" si="25"/>
        <v>499.32404436691542</v>
      </c>
      <c r="D195">
        <f t="shared" si="26"/>
        <v>3.7227864311878962</v>
      </c>
      <c r="E195">
        <f t="shared" si="27"/>
        <v>-1.2283539814400011</v>
      </c>
      <c r="F195">
        <f t="shared" si="28"/>
        <v>24.635051691039433</v>
      </c>
      <c r="G195">
        <f t="shared" si="29"/>
        <v>17.872897980843376</v>
      </c>
      <c r="H195">
        <f t="shared" si="34"/>
        <v>501.53914753222045</v>
      </c>
      <c r="I195">
        <f t="shared" si="35"/>
        <v>3.5391475322204542</v>
      </c>
      <c r="J195">
        <f t="shared" si="30"/>
        <v>17.502112503199953</v>
      </c>
      <c r="K195">
        <f t="shared" si="31"/>
        <v>520.92572905948271</v>
      </c>
      <c r="L195">
        <f t="shared" si="32"/>
        <v>-0.37078547764342318</v>
      </c>
      <c r="M195">
        <f t="shared" si="33"/>
        <v>-3.9099330098638774</v>
      </c>
    </row>
    <row r="196" spans="1:13" x14ac:dyDescent="0.25">
      <c r="A196">
        <v>98.313455999999974</v>
      </c>
      <c r="B196">
        <v>496</v>
      </c>
      <c r="C196">
        <f t="shared" si="25"/>
        <v>498.66708297898549</v>
      </c>
      <c r="D196">
        <f t="shared" si="26"/>
        <v>0</v>
      </c>
      <c r="E196">
        <f t="shared" si="27"/>
        <v>-1.2173729593600005</v>
      </c>
      <c r="F196">
        <f t="shared" si="28"/>
        <v>24.624258471491277</v>
      </c>
      <c r="G196">
        <f t="shared" si="29"/>
        <v>17.780542448101443</v>
      </c>
      <c r="H196">
        <f t="shared" si="34"/>
        <v>500.87429878610305</v>
      </c>
      <c r="I196">
        <f t="shared" si="35"/>
        <v>4.8742987861030542</v>
      </c>
      <c r="J196">
        <f t="shared" si="30"/>
        <v>17.152189625600045</v>
      </c>
      <c r="K196">
        <f t="shared" si="31"/>
        <v>519.81682635298273</v>
      </c>
      <c r="L196">
        <f t="shared" si="32"/>
        <v>-0.62835282250139812</v>
      </c>
      <c r="M196">
        <f t="shared" si="33"/>
        <v>-5.5026516086044523</v>
      </c>
    </row>
    <row r="197" spans="1:13" x14ac:dyDescent="0.25">
      <c r="A197">
        <v>98.850687999999991</v>
      </c>
      <c r="B197">
        <v>496</v>
      </c>
      <c r="C197">
        <f t="shared" si="25"/>
        <v>498.01602094750962</v>
      </c>
      <c r="D197">
        <f t="shared" si="26"/>
        <v>1.8613932155939481</v>
      </c>
      <c r="E197">
        <f t="shared" si="27"/>
        <v>-1.2063919372800003</v>
      </c>
      <c r="F197">
        <f t="shared" si="28"/>
        <v>24.624258471491277</v>
      </c>
      <c r="G197">
        <f t="shared" si="29"/>
        <v>17.620157310813994</v>
      </c>
      <c r="H197">
        <f t="shared" si="34"/>
        <v>500.21351882059821</v>
      </c>
      <c r="I197">
        <f t="shared" si="35"/>
        <v>4.2135188205982104</v>
      </c>
      <c r="J197">
        <f t="shared" si="30"/>
        <v>17.152189625600045</v>
      </c>
      <c r="K197">
        <f t="shared" si="31"/>
        <v>519.13669370338482</v>
      </c>
      <c r="L197">
        <f t="shared" si="32"/>
        <v>-0.46796768521394938</v>
      </c>
      <c r="M197">
        <f t="shared" si="33"/>
        <v>-4.6814865058121597</v>
      </c>
    </row>
    <row r="198" spans="1:13" x14ac:dyDescent="0.25">
      <c r="A198">
        <v>99.387920000000008</v>
      </c>
      <c r="B198">
        <v>495</v>
      </c>
      <c r="C198">
        <f t="shared" si="25"/>
        <v>497.37085827248779</v>
      </c>
      <c r="D198">
        <f t="shared" si="26"/>
        <v>0</v>
      </c>
      <c r="E198">
        <f t="shared" si="27"/>
        <v>-1.1954109152000001</v>
      </c>
      <c r="F198">
        <f t="shared" si="28"/>
        <v>24.618868648606195</v>
      </c>
      <c r="G198">
        <f t="shared" si="29"/>
        <v>17.493090852651427</v>
      </c>
      <c r="H198">
        <f t="shared" si="34"/>
        <v>499.55960851915773</v>
      </c>
      <c r="I198">
        <f t="shared" si="35"/>
        <v>4.5596085191577345</v>
      </c>
      <c r="J198">
        <f t="shared" si="30"/>
        <v>16.975005987499941</v>
      </c>
      <c r="K198">
        <f t="shared" si="31"/>
        <v>518.24941293679194</v>
      </c>
      <c r="L198">
        <f t="shared" si="32"/>
        <v>-0.51808486515148644</v>
      </c>
      <c r="M198">
        <f t="shared" si="33"/>
        <v>-5.0776933843092209</v>
      </c>
    </row>
    <row r="199" spans="1:13" x14ac:dyDescent="0.25">
      <c r="A199">
        <v>99.925152000000026</v>
      </c>
      <c r="B199">
        <v>495</v>
      </c>
      <c r="C199">
        <f t="shared" si="25"/>
        <v>496.73159495392008</v>
      </c>
      <c r="D199">
        <f t="shared" si="26"/>
        <v>0</v>
      </c>
      <c r="E199">
        <f t="shared" si="27"/>
        <v>-1.1844298931199995</v>
      </c>
      <c r="F199">
        <f t="shared" si="28"/>
        <v>24.618868648606195</v>
      </c>
      <c r="G199">
        <f t="shared" si="29"/>
        <v>17.332399650607076</v>
      </c>
      <c r="H199">
        <f t="shared" si="34"/>
        <v>498.91116522480701</v>
      </c>
      <c r="I199">
        <f t="shared" si="35"/>
        <v>3.9111652248070072</v>
      </c>
      <c r="J199">
        <f t="shared" si="30"/>
        <v>16.975005987499941</v>
      </c>
      <c r="K199">
        <f t="shared" si="31"/>
        <v>517.58189450064481</v>
      </c>
      <c r="L199">
        <f t="shared" si="32"/>
        <v>-0.3573936631071355</v>
      </c>
      <c r="M199">
        <f t="shared" si="33"/>
        <v>-4.2685588879141427</v>
      </c>
    </row>
    <row r="200" spans="1:13" x14ac:dyDescent="0.25">
      <c r="A200">
        <v>100.46238399999993</v>
      </c>
      <c r="B200">
        <v>495</v>
      </c>
      <c r="C200">
        <f t="shared" si="25"/>
        <v>496.09823099180664</v>
      </c>
      <c r="D200">
        <f t="shared" si="26"/>
        <v>0</v>
      </c>
      <c r="E200">
        <f t="shared" si="27"/>
        <v>-1.1734488710400015</v>
      </c>
      <c r="F200">
        <f t="shared" si="28"/>
        <v>24.618868648606195</v>
      </c>
      <c r="G200">
        <f t="shared" si="29"/>
        <v>17.171708448562768</v>
      </c>
      <c r="H200">
        <f t="shared" si="34"/>
        <v>498.26955641897251</v>
      </c>
      <c r="I200">
        <f t="shared" si="35"/>
        <v>3.2695564189725133</v>
      </c>
      <c r="J200">
        <f t="shared" si="30"/>
        <v>16.975005987499941</v>
      </c>
      <c r="K200">
        <f t="shared" si="31"/>
        <v>516.92053616954388</v>
      </c>
      <c r="L200">
        <f t="shared" si="32"/>
        <v>-0.19670246106282718</v>
      </c>
      <c r="M200">
        <f t="shared" si="33"/>
        <v>-3.4662588800353404</v>
      </c>
    </row>
    <row r="201" spans="1:13" x14ac:dyDescent="0.25">
      <c r="A201">
        <v>100.99961599999995</v>
      </c>
      <c r="B201">
        <v>495</v>
      </c>
      <c r="C201">
        <f t="shared" si="25"/>
        <v>495.47076638614709</v>
      </c>
      <c r="D201">
        <f t="shared" si="26"/>
        <v>5.5841796467818439</v>
      </c>
      <c r="E201">
        <f t="shared" si="27"/>
        <v>-1.1624678489600013</v>
      </c>
      <c r="F201">
        <f t="shared" si="28"/>
        <v>24.618868648606195</v>
      </c>
      <c r="G201">
        <f t="shared" si="29"/>
        <v>17.011017246518428</v>
      </c>
      <c r="H201">
        <f t="shared" si="34"/>
        <v>497.63475665621678</v>
      </c>
      <c r="I201">
        <f t="shared" si="35"/>
        <v>2.6347566562167799</v>
      </c>
      <c r="J201">
        <f t="shared" si="30"/>
        <v>16.975005987499941</v>
      </c>
      <c r="K201">
        <f t="shared" si="31"/>
        <v>516.26533794348893</v>
      </c>
      <c r="L201">
        <f t="shared" si="32"/>
        <v>-3.6011259018486896E-2</v>
      </c>
      <c r="M201">
        <f t="shared" si="33"/>
        <v>-2.6707679152352668</v>
      </c>
    </row>
    <row r="202" spans="1:13" x14ac:dyDescent="0.25">
      <c r="A202">
        <v>101.53684799999996</v>
      </c>
      <c r="B202">
        <v>492</v>
      </c>
      <c r="C202">
        <f t="shared" si="25"/>
        <v>494.84920113694159</v>
      </c>
      <c r="D202">
        <f t="shared" si="26"/>
        <v>-4.8455315453558319</v>
      </c>
      <c r="E202">
        <f t="shared" si="27"/>
        <v>-1.1514868268800007</v>
      </c>
      <c r="F202">
        <f t="shared" si="28"/>
        <v>24.602726365427209</v>
      </c>
      <c r="G202">
        <f t="shared" si="29"/>
        <v>16.947452727351447</v>
      </c>
      <c r="H202">
        <f t="shared" si="34"/>
        <v>497.00674078226945</v>
      </c>
      <c r="I202">
        <f t="shared" si="35"/>
        <v>5.0067407822694463</v>
      </c>
      <c r="J202">
        <f t="shared" si="30"/>
        <v>16.434475404799969</v>
      </c>
      <c r="K202">
        <f t="shared" si="31"/>
        <v>514.9682104265022</v>
      </c>
      <c r="L202">
        <f t="shared" si="32"/>
        <v>-0.51297732255147821</v>
      </c>
      <c r="M202">
        <f t="shared" si="33"/>
        <v>-5.5197181048209245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NEU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 Lei</dc:creator>
  <cp:lastModifiedBy>Guolei</cp:lastModifiedBy>
  <dcterms:created xsi:type="dcterms:W3CDTF">2014-04-08T14:02:29Z</dcterms:created>
  <dcterms:modified xsi:type="dcterms:W3CDTF">2016-07-19T08:06:34Z</dcterms:modified>
</cp:coreProperties>
</file>